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guilarm\Desktop\EJERCICIOS\EJERCICIO -2024\MIR 2024\"/>
    </mc:Choice>
  </mc:AlternateContent>
  <bookViews>
    <workbookView xWindow="0" yWindow="0" windowWidth="28800" windowHeight="10245"/>
  </bookViews>
  <sheets>
    <sheet name="9 E027" sheetId="1" r:id="rId1"/>
    <sheet name="9 K005" sheetId="2" r:id="rId2"/>
    <sheet name="9 K027" sheetId="3" r:id="rId3"/>
  </sheets>
  <definedNames>
    <definedName name="_xlnm.Print_Area" localSheetId="0">'9 E027'!$B$8:$V$15</definedName>
    <definedName name="_xlnm.Print_Titles" localSheetId="0">'9 E027'!$1:$4</definedName>
    <definedName name="_xlnm.Print_Titles" localSheetId="1">'9 K005'!$1:$4</definedName>
    <definedName name="_xlnm.Print_Titles" localSheetId="2">'9 K027'!$1:$4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3" l="1"/>
  <c r="T19" i="3"/>
  <c r="S19" i="3"/>
  <c r="R19" i="3"/>
  <c r="T18" i="3"/>
  <c r="S18" i="3"/>
  <c r="U18" i="3" s="1"/>
  <c r="R18" i="3"/>
  <c r="U14" i="3"/>
  <c r="U13" i="3"/>
  <c r="U12" i="3"/>
  <c r="U11" i="3"/>
  <c r="T25" i="2"/>
  <c r="U25" i="2" s="1"/>
  <c r="S25" i="2"/>
  <c r="R25" i="2"/>
  <c r="U24" i="2"/>
  <c r="T24" i="2"/>
  <c r="S24" i="2"/>
  <c r="R24" i="2"/>
  <c r="U20" i="2"/>
  <c r="U19" i="2"/>
  <c r="U18" i="2"/>
  <c r="U17" i="2"/>
  <c r="U16" i="2"/>
  <c r="U15" i="2"/>
  <c r="U14" i="2"/>
  <c r="U13" i="2"/>
  <c r="U12" i="2"/>
  <c r="U11" i="2"/>
  <c r="U15" i="1"/>
  <c r="U14" i="1"/>
  <c r="U13" i="1"/>
  <c r="U12" i="1"/>
  <c r="U11" i="1"/>
</calcChain>
</file>

<file path=xl/sharedStrings.xml><?xml version="1.0" encoding="utf-8"?>
<sst xmlns="http://schemas.openxmlformats.org/spreadsheetml/2006/main" count="296" uniqueCount="141">
  <si>
    <t>Informes sobre la Situación Económica,
las Finanzas Públicas y la Deuda Pública</t>
  </si>
  <si>
    <t xml:space="preserve">      Primer Trimestre 2024</t>
  </si>
  <si>
    <t>DATOS DEL PROGRAMA</t>
  </si>
  <si>
    <t>Programa presupuestario</t>
  </si>
  <si>
    <t>E027</t>
  </si>
  <si>
    <t>Conservación y operación de infraestructura aeroportuaria de la Red ASA</t>
  </si>
  <si>
    <t>Ramo</t>
  </si>
  <si>
    <t>9</t>
  </si>
  <si>
    <t>Infraestructura, Comunicaciones y Transportes</t>
  </si>
  <si>
    <t>Unidad responsable</t>
  </si>
  <si>
    <t>JZL-Aeropuertos y Servicios Auxiliares</t>
  </si>
  <si>
    <t>Enfoques transversales</t>
  </si>
  <si>
    <t>Sin Información</t>
  </si>
  <si>
    <t>Clasificación Funcional</t>
  </si>
  <si>
    <t>Finalidad</t>
  </si>
  <si>
    <t>3 - Desarrollo Económico</t>
  </si>
  <si>
    <t>Función</t>
  </si>
  <si>
    <t>5 - Transporte</t>
  </si>
  <si>
    <t>Subfunción</t>
  </si>
  <si>
    <t>4 - Transporte Aéreo</t>
  </si>
  <si>
    <t>Actividad Institucional</t>
  </si>
  <si>
    <t>5 - Aeropuertos eficientes y competitivos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</si>
  <si>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</si>
  <si>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</si>
  <si>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</si>
  <si>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</si>
  <si>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</si>
  <si>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</si>
  <si>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</si>
  <si>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</si>
  <si>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</si>
  <si>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</si>
  <si>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</si>
  <si>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</si>
  <si>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</si>
  <si>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</si>
  <si>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</si>
  <si>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</si>
  <si>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</si>
  <si>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Porcentaje</t>
  </si>
  <si>
    <t>Estratégico-Eficacia-Anual</t>
  </si>
  <si>
    <t>N/A</t>
  </si>
  <si>
    <t>Propósito</t>
  </si>
  <si>
    <t>Los usuarios de la Red ASA cuentan con infraestructura y servicios de calidad</t>
  </si>
  <si>
    <t>(Número de usuarios satisfechos/número de usuariso encuestados)*100.</t>
  </si>
  <si>
    <t>Estratégico-Calidad-Anual</t>
  </si>
  <si>
    <t>Componente</t>
  </si>
  <si>
    <t>A 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</si>
  <si>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</si>
  <si>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Estratégico-Eficacia-Semestral</t>
  </si>
  <si>
    <t>Actividad</t>
  </si>
  <si>
    <t>A 1 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</si>
  <si>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</si>
  <si>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Gestión-Eficacia-Trimestral</t>
  </si>
  <si>
    <t/>
  </si>
  <si>
    <t>A 2 Realización de diagnósticos de los aeropuertos de la Red ASA, a efecto de proyectar obras de rehabilitacion, mantenimiento o ampliacion en el edificio de pasajeros</t>
  </si>
  <si>
    <t>(Número de diagnósticos realizados / número de aeropuertos de la Red ASA) x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</si>
  <si>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</si>
  <si>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</si>
  <si>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</si>
  <si>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</si>
  <si>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</si>
  <si>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</si>
  <si>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</si>
  <si>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</si>
  <si>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</si>
  <si>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</si>
  <si>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</si>
  <si>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t>K005</t>
  </si>
  <si>
    <t>Proyectos de construcción de aeropuertos</t>
  </si>
  <si>
    <t>Contribuir a incrementar la competitividad de México en  materia de aviación mediante el desarrollo de  infraestructura</t>
  </si>
  <si>
    <r>
      <t>Tasa de crecimiento del tránsito de pasajeros nacionales e internacionales en el AIBJCM</t>
    </r>
    <r>
      <rPr>
        <i/>
        <sz val="10"/>
        <color indexed="30"/>
        <rFont val="Soberana Sans"/>
      </rPr>
      <t xml:space="preserve">
</t>
    </r>
  </si>
  <si>
    <t>[(Número de pasajeros nacionales e internacionales en el AIBJCM en el periodo t+1) menos (Número de pasajeros nacionales e internacionales en el AIBJCM en el periodo t) / (Número de pasajeros nacionales e internacionales en el AIBJCM en el periodo t)]*100</t>
  </si>
  <si>
    <t>tasa</t>
  </si>
  <si>
    <r>
      <t>Tasa de crecimiento de tránsito de carga nacional e internacional en los aeropuertos de la Red ASA</t>
    </r>
    <r>
      <rPr>
        <i/>
        <sz val="10"/>
        <color indexed="30"/>
        <rFont val="Soberana Sans"/>
      </rPr>
      <t xml:space="preserve">
</t>
    </r>
  </si>
  <si>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</si>
  <si>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r>
      <t>Tasa de crecimiento del tránsito de pasajeros nacionales e internacionales en los aeropuertos de la Red ASA</t>
    </r>
    <r>
      <rPr>
        <i/>
        <sz val="10"/>
        <color indexed="30"/>
        <rFont val="Soberana Sans"/>
      </rPr>
      <t xml:space="preserve">
</t>
    </r>
  </si>
  <si>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</si>
  <si>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r>
      <t>Tasa de crecimiento de tránsito de carga nacional e internacional en el AIBJCM</t>
    </r>
    <r>
      <rPr>
        <i/>
        <sz val="10"/>
        <color indexed="30"/>
        <rFont val="Soberana Sans"/>
      </rPr>
      <t xml:space="preserve">
</t>
    </r>
  </si>
  <si>
    <t>[(Número de toneladas de carga que se movilizan mediante el AIBJCM en el periodo t+1) menos (Número de toneladas de carga que se movilizan mediante el AIBJCM en el periodo t) / (Número de toneladas de carga que se movilizan mediante el AIBJCM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</si>
  <si>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</si>
  <si>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r>
      <t>Índice de seguridad de los servicios de tránsito aéreo</t>
    </r>
    <r>
      <rPr>
        <i/>
        <sz val="10"/>
        <color indexed="30"/>
        <rFont val="Soberana Sans"/>
      </rPr>
      <t xml:space="preserve">
</t>
    </r>
  </si>
  <si>
    <t>(Número de accidentes imputables a SENEAM*100,000) /Número total de operaciones atendidas</t>
  </si>
  <si>
    <t>Índice</t>
  </si>
  <si>
    <r>
      <t>Porcentaje de usuarios satisfechos con la infraestructura de los aeropuertos operados por ASA</t>
    </r>
    <r>
      <rPr>
        <i/>
        <sz val="10"/>
        <color indexed="30"/>
        <rFont val="Soberana Sans"/>
      </rPr>
      <t xml:space="preserve">
</t>
    </r>
  </si>
  <si>
    <t>(número de usuarios satisfechos / número total de usuarios encuestados)*100</t>
  </si>
  <si>
    <r>
      <t>Porcentaje de quejas de clientes por deficiencias en el servicio de suministro de combustible de aviación</t>
    </r>
    <r>
      <rPr>
        <i/>
        <sz val="10"/>
        <color indexed="30"/>
        <rFont val="Soberana Sans"/>
      </rPr>
      <t xml:space="preserve">
</t>
    </r>
  </si>
  <si>
    <t>Número de quejas por demora en el servicio de suministro de combustibles de aviación/total de servicios de suministro de combustibles de aviación realizados en el periodo) * 100</t>
  </si>
  <si>
    <r>
      <t>Porcentaje de usuarios satisfechos con la infraestructura del AIBJCM</t>
    </r>
    <r>
      <rPr>
        <i/>
        <sz val="10"/>
        <color indexed="30"/>
        <rFont val="Soberana Sans"/>
      </rPr>
      <t xml:space="preserve">
</t>
    </r>
  </si>
  <si>
    <t>[(número de usuarios satisfechos) / (número total de usuarios encuestados)] *100</t>
  </si>
  <si>
    <r>
      <t>Porcentaje de obras que se finalizan adecuadamente</t>
    </r>
    <r>
      <rPr>
        <i/>
        <sz val="10"/>
        <color indexed="30"/>
        <rFont val="Soberana Sans"/>
      </rPr>
      <t xml:space="preserve">
</t>
    </r>
  </si>
  <si>
    <t>(Número de obras de infraestructura nueva finalizadas adecuadamente / Número de obras de infraestructura nueva contratadas)*100</t>
  </si>
  <si>
    <t>Gestión-Eficacia-Semestral</t>
  </si>
  <si>
    <t>A 1 Contratación de las obras para la prestación de servicios aeroportuarios, de tránsito aéreo y de almacenamiento y suministro de combustibles de aviación.</t>
  </si>
  <si>
    <r>
      <t>Porcentaje de obras que son contratadas conforme a lo planeado</t>
    </r>
    <r>
      <rPr>
        <i/>
        <sz val="10"/>
        <color indexed="30"/>
        <rFont val="Soberana Sans"/>
      </rPr>
      <t xml:space="preserve">
</t>
    </r>
  </si>
  <si>
    <t>[(Número de obras de infraestructura nueva contratadas) / (Total de obras de infraestructura nueva planeadas)]*100</t>
  </si>
  <si>
    <r>
      <t xml:space="preserve">Tasa de crecimiento del tránsito de pasajeros nacionales e internacionales en el AIBJCM
</t>
    </r>
    <r>
      <rPr>
        <sz val="10"/>
        <rFont val="Soberana Sans"/>
        <family val="2"/>
      </rPr>
      <t>Sin Información,Sin Justificación</t>
    </r>
  </si>
  <si>
    <r>
      <t xml:space="preserve">Tasa de crecimiento de tránsito de carga nacional e internacional en los aeropuertos de la Red ASA
</t>
    </r>
    <r>
      <rPr>
        <sz val="10"/>
        <rFont val="Soberana Sans"/>
        <family val="2"/>
      </rPr>
      <t>Sin Información,Sin Justificación</t>
    </r>
  </si>
  <si>
    <r>
      <t xml:space="preserve">Tasa de crecimiento del tránsito de pasajeros nacionales e internacionales en los aeropuertos de la Red ASA
</t>
    </r>
    <r>
      <rPr>
        <sz val="10"/>
        <rFont val="Soberana Sans"/>
        <family val="2"/>
      </rPr>
      <t>Sin Información,Sin Justificación</t>
    </r>
  </si>
  <si>
    <r>
      <t xml:space="preserve">Tasa de crecimiento de tránsito de carga nacional e internacional en el AIBJCM
</t>
    </r>
    <r>
      <rPr>
        <sz val="10"/>
        <rFont val="Soberana Sans"/>
        <family val="2"/>
      </rPr>
      <t>Sin Información,Sin Justificación</t>
    </r>
  </si>
  <si>
    <r>
      <t xml:space="preserve">Índice de seguridad de los servicios de tránsito aéreo
</t>
    </r>
    <r>
      <rPr>
        <sz val="10"/>
        <rFont val="Soberana Sans"/>
        <family val="2"/>
      </rPr>
      <t>Sin Información,Sin Justificación</t>
    </r>
  </si>
  <si>
    <r>
      <t xml:space="preserve">Porcentaje de usuarios satisfechos con la infraestructura de los aeropuertos operados por ASA
</t>
    </r>
    <r>
      <rPr>
        <sz val="10"/>
        <rFont val="Soberana Sans"/>
        <family val="2"/>
      </rPr>
      <t>Sin Información,Sin Justificación</t>
    </r>
  </si>
  <si>
    <r>
      <t xml:space="preserve">Porcentaje de quejas de clientes por deficiencias en el servicio de suministro de combustible de aviación
</t>
    </r>
    <r>
      <rPr>
        <sz val="10"/>
        <rFont val="Soberana Sans"/>
        <family val="2"/>
      </rPr>
      <t>Sin Información,Sin Justificación</t>
    </r>
  </si>
  <si>
    <r>
      <t xml:space="preserve">Porcentaje de usuarios satisfechos con la infraestructura del AIBJCM
</t>
    </r>
    <r>
      <rPr>
        <sz val="10"/>
        <rFont val="Soberana Sans"/>
        <family val="2"/>
      </rPr>
      <t>Sin Información,Sin Justificación</t>
    </r>
  </si>
  <si>
    <r>
      <t xml:space="preserve">Porcentaje de obras que se finalizan adecuadamente
</t>
    </r>
    <r>
      <rPr>
        <sz val="10"/>
        <rFont val="Soberana Sans"/>
        <family val="2"/>
      </rPr>
      <t>Sin Información,Sin Justificación</t>
    </r>
  </si>
  <si>
    <r>
      <t xml:space="preserve">Porcentaje de obras que son contratadas conforme a lo planeado
</t>
    </r>
    <r>
      <rPr>
        <sz val="10"/>
        <rFont val="Soberana Sans"/>
        <family val="2"/>
      </rPr>
      <t xml:space="preserve"> Causa : Para este periodo aún no se ha realizado ninguna  contratación de obra, ya que  primera   obra  a contratar del PPI 2309JZL0010 Ampliación de la capacidad de almacenamiento de turbosina y adecuación de los sistemas de seguridad e instalaciones de la estación de combustibles de Bajío,  fue autorizada  en el OLI.-02/2024 de fecha 22 de febrero. Sin embargo  se tienen en compromisos  obras plurianuales.   Efecto: Se publicaron el 27 de marzo de 2024,  las  convocatorias para la realización de los trabajos y su supervisión. (Código Compra Net: E-2024-00029713 y E-2024-00029602). Otros Motivos:</t>
    </r>
  </si>
  <si>
    <t>K027</t>
  </si>
  <si>
    <t>Mantenimiento de infraestructura</t>
  </si>
  <si>
    <t>Contribuir al desarrollo económico incluyente mediante la modernización de los aeropuertos de la Red considerados prioritarios logística o estratégicamente y ampliar la capacidad de aquellos que registren saturación</t>
  </si>
  <si>
    <r>
      <t>Operaciones atendidas.</t>
    </r>
    <r>
      <rPr>
        <i/>
        <sz val="10"/>
        <color indexed="30"/>
        <rFont val="Soberana Sans"/>
      </rPr>
      <t xml:space="preserve">
</t>
    </r>
  </si>
  <si>
    <t xml:space="preserve">Operaciones atendidas en la Red ASA </t>
  </si>
  <si>
    <t>Operación</t>
  </si>
  <si>
    <t>Estratégico-Eficacia-Mensual</t>
  </si>
  <si>
    <t>Las operaciones aeroportuarias en la Red ASA se efectúan en condiciones que evitan accidentes o incidentes imputables a la infraestructura aeroportuaria de la Red ASA</t>
  </si>
  <si>
    <r>
      <t>Porcentaje de accidentes o incidentes imputables a la infraestructura aeroportuaria de la Red ASA</t>
    </r>
    <r>
      <rPr>
        <i/>
        <sz val="10"/>
        <color indexed="30"/>
        <rFont val="Soberana Sans"/>
      </rPr>
      <t xml:space="preserve">
</t>
    </r>
  </si>
  <si>
    <t>(Numero de accidentes o incidentes imputables a la infraestructura de la Red ASA/ 10,000 operaciones aeroportuarias)*100</t>
  </si>
  <si>
    <t>A Mantenimiento de la infraestructura de la Red ASA ejecutado</t>
  </si>
  <si>
    <r>
      <t>Porcentaje de mantenimiento preventivo de la infraestructura aeroportuaria de la red ASA ejecutado</t>
    </r>
    <r>
      <rPr>
        <i/>
        <sz val="10"/>
        <color indexed="30"/>
        <rFont val="Soberana Sans"/>
      </rPr>
      <t xml:space="preserve">
</t>
    </r>
  </si>
  <si>
    <t>(Número de acciones de mantenimiento ejecutadas / número de acciones de mantenimiento programadas)*100</t>
  </si>
  <si>
    <t>A 1 Diagnóstico de mantenimiento realizado en los aeropuertos de la Red ASA</t>
  </si>
  <si>
    <r>
      <t>Porcentaje de diágnosticos de mantenimiento de los aeropuertos de la Red ASA ejecutado</t>
    </r>
    <r>
      <rPr>
        <i/>
        <sz val="10"/>
        <color indexed="30"/>
        <rFont val="Soberana Sans"/>
      </rPr>
      <t xml:space="preserve">
</t>
    </r>
  </si>
  <si>
    <t xml:space="preserve">Número de diagnósticos ejecutados / número de diagnósticos programados*100 </t>
  </si>
  <si>
    <t>Gestión-Eficiencia-Trimestral</t>
  </si>
  <si>
    <r>
      <t xml:space="preserve">Operaciones atendidas.
</t>
    </r>
    <r>
      <rPr>
        <sz val="10"/>
        <rFont val="Soberana Sans"/>
        <family val="2"/>
      </rPr>
      <t xml:space="preserve"> Causa : El movimiento aeroportuario en la Red ASA para el mes de marzo resultó menor a las operaciones atendidas con relación a la meta programada, al periodo se realizaron 29,758 operaciones, esto derivado de la utilización de aeronaves con mayor capacidad de pasajeros por parte de las aerolíneas y a que algunos aeropuertos experimentaron reducción de operaciones por la salida de Aeromar. Efecto: Con los recursos captados se da cumplimiento a los programas de mantenimiento de infraestructura para la Red ASA.  Otros Motivos:</t>
    </r>
  </si>
  <si>
    <r>
      <t xml:space="preserve">Porcentaje de accidentes o incidentes imputables a la infraestructura aeroportuaria de la Red ASA
</t>
    </r>
    <r>
      <rPr>
        <sz val="10"/>
        <rFont val="Soberana Sans"/>
        <family val="2"/>
      </rPr>
      <t>Sin Información,Sin Justificación</t>
    </r>
  </si>
  <si>
    <r>
      <t xml:space="preserve">Porcentaje de mantenimiento preventivo de la infraestructura aeroportuaria de la red ASA ejecutado
</t>
    </r>
    <r>
      <rPr>
        <sz val="10"/>
        <rFont val="Soberana Sans"/>
        <family val="2"/>
      </rPr>
      <t>Sin Información,Sin Justificación</t>
    </r>
  </si>
  <si>
    <r>
      <t xml:space="preserve">Porcentaje de diágnosticos de mantenimiento de los aeropuertos de la Red ASA ejecutado
</t>
    </r>
    <r>
      <rPr>
        <sz val="10"/>
        <rFont val="Soberana Sans"/>
        <family val="2"/>
      </rPr>
      <t xml:space="preserve"> Causa : Al primer trimestre no se realizó ningún diagnóstico relacionado con el proceso de Certificación de Aeródromo Civil, sin embargo, se reprograman los diagnósticos para fechas posteriores, lo anterior debido a los trámites administrativos que se están llevando a cabo por parte del Organismo para la entrega de aeropuertos a las dependencias de SEMAR y SEDENA. Por lo cual, también se está considerando un cambio de meta para los siguientes trimestres. Efecto: Tener un instrumento que permita identificar los requerimientos de mantenimiento de inversión en los aeropuertos que se certificarán, ya que es muy importante cumplir con los lineamientos establecidos por la autoridad aeronáutica de nuestro país. Otros Motivos:</t>
    </r>
  </si>
  <si>
    <t>COMENTARIOS</t>
  </si>
  <si>
    <t xml:space="preserve">En el primer trimestre no se tiene avance programado, lo anterior derivado de la elaboración de los términos de referencia para el inicio del proceso de licitación de los proyectos constructivos a cargo de la Subdirección de Construcción y Supervisión, por tal razón no es posible reportar avance en el primer trimestre.  </t>
  </si>
  <si>
    <t xml:space="preserve">Se tienen programados los diagnósticos a los aeropuertos, mismos que tienen la finalidad de identificar las necesidades de mantenimiento; lo que permitirá contar con un instrumento que nos permita identificar los requerimientos de mantenimientos de gasto corriente, para su adecuada programación. </t>
  </si>
  <si>
    <r>
      <t>Porcentaje de pasajeros atendidos</t>
    </r>
    <r>
      <rPr>
        <b/>
        <i/>
        <sz val="10"/>
        <color indexed="30"/>
        <rFont val="Montserrat"/>
      </rPr>
      <t xml:space="preserve">
</t>
    </r>
  </si>
  <si>
    <r>
      <t>Porcentaje de usuarios satisfechos en los aeropuertos operados por ASA</t>
    </r>
    <r>
      <rPr>
        <b/>
        <i/>
        <sz val="10"/>
        <color indexed="30"/>
        <rFont val="Montserrat"/>
      </rPr>
      <t xml:space="preserve">
</t>
    </r>
  </si>
  <si>
    <r>
      <t xml:space="preserve">Mantenimiento y rehabilitación de la infraestructura aeroportuaria de la Red ASA </t>
    </r>
    <r>
      <rPr>
        <b/>
        <i/>
        <sz val="10"/>
        <color indexed="30"/>
        <rFont val="Montserrat"/>
      </rPr>
      <t xml:space="preserve">
</t>
    </r>
  </si>
  <si>
    <r>
      <t>Porcentaje de proyectos y/o estudios de la Red ASA ejecutados</t>
    </r>
    <r>
      <rPr>
        <b/>
        <i/>
        <sz val="10"/>
        <color indexed="30"/>
        <rFont val="Montserrat"/>
      </rPr>
      <t xml:space="preserve">
</t>
    </r>
  </si>
  <si>
    <r>
      <t>Porcentaje de aeropuertos de la Red ASA diagnosticados</t>
    </r>
    <r>
      <rPr>
        <b/>
        <i/>
        <sz val="10"/>
        <color indexed="30"/>
        <rFont val="Montserrat"/>
      </rPr>
      <t xml:space="preserve">
</t>
    </r>
  </si>
  <si>
    <t>Para este periodo aún no se ha realizado ninguna  contratación de obra, ya que la  primera   obra  a contratar del PPI 2309JZL0010 Ampliación de la capacidad de almacenamiento de turbosina y adecuación de los sistemas de seguridad e instalaciones de la estación de combustibles de Bajío,  fue autorizada  en el OLI.-02/2024 de fecha 22 de febrero. Sin embargo  se tienen en compromisos  obras plurianuales. Se publicaron el 27 de marzo de 2024,  las  convocatorias para la realización de los trabajos y su supervisión. (Código Compra Net: E-2024-00029713 y E-2024-00029602).</t>
  </si>
  <si>
    <t>A 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</si>
  <si>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 xml:space="preserve"> El movimiento aeroportuario en la Red ASA para el mes de marzo resultó menor a las operaciones atendidas con relación a la meta programada, al periodo se realizaron 29,758 operaciones, esto derivado de la utilización de aeronaves con mayor capacidad de pasajeros por parte de las aerolíneas y a que algunos aeropuertos experimentaron reducción de operaciones por la salida de Aeromar. Efecto: Con los recursos captados se da cumplimiento a los programas de mantenimiento de infraestructura para la Red ASA.</t>
  </si>
  <si>
    <t>Al primer trimestre no se realizó ningún diagnóstico relacionado con el proceso de Certificación de Aeródromo Civil, sin embargo, se reprograman los diagnósticos para fechas posteriores, lo anterior debido a los trámites administrativos que se están llevando a cabo por parte del Organismo para la entrega de aeropuertos a las dependencias de SEMAR y SEDENA. Por lo cual, también se está considerando un cambio de meta para los siguientes trimestres; lo que permitirá tener un instrumento que permita identificar los requerimientos de mantenimiento de inversión en los aeropuertos que se certificarán, ya que es muy importante cumplir con los lineamientos establecidos por la autoridad aeronáutica de nuestro país.</t>
  </si>
  <si>
    <t>E027-Conservación y operación de infraestructura aeroportuaria de la Red ASA</t>
  </si>
  <si>
    <t>K005-Proyectos de construcción de aeropuertos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</si>
</sst>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font>
      <sz val="10"/>
      <name val="Soberana Sans"/>
    </font>
    <font>
      <b/>
      <sz val="14"/>
      <color indexed="23"/>
      <name val="Soberana Sans"/>
      <family val="3"/>
    </font>
    <font>
      <sz val="14"/>
      <color indexed="9"/>
      <name val="Soberana Sans"/>
      <family val="3"/>
    </font>
    <font>
      <b/>
      <sz val="16"/>
      <color indexed="23"/>
      <name val="Soberana Sans"/>
      <family val="3"/>
    </font>
    <font>
      <b/>
      <sz val="10"/>
      <color indexed="8"/>
      <name val="Soberana Sans"/>
      <family val="2"/>
    </font>
    <font>
      <sz val="10"/>
      <color indexed="8"/>
      <name val="Soberana Sans"/>
      <family val="2"/>
    </font>
    <font>
      <b/>
      <sz val="10"/>
      <name val="Soberana Sans"/>
      <family val="2"/>
    </font>
    <font>
      <b/>
      <sz val="11"/>
      <name val="Soberana Sans"/>
      <family val="2"/>
    </font>
    <font>
      <b/>
      <sz val="11"/>
      <color indexed="8"/>
      <name val="Soberana Sans"/>
      <family val="2"/>
    </font>
    <font>
      <sz val="10"/>
      <name val="Soberana Sans"/>
      <family val="2"/>
    </font>
    <font>
      <b/>
      <sz val="12"/>
      <name val="Soberana Sans"/>
      <family val="2"/>
    </font>
    <font>
      <i/>
      <sz val="10"/>
      <color indexed="30"/>
      <name val="Soberana Sans"/>
    </font>
    <font>
      <b/>
      <sz val="10"/>
      <color indexed="9"/>
      <name val="Soberana Sans"/>
      <family val="2"/>
    </font>
    <font>
      <sz val="10"/>
      <color indexed="9"/>
      <name val="Soberana Sans"/>
      <family val="2"/>
    </font>
    <font>
      <sz val="10"/>
      <name val="Montserrat"/>
    </font>
    <font>
      <b/>
      <sz val="10"/>
      <color indexed="8"/>
      <name val="Montserrat"/>
    </font>
    <font>
      <sz val="10"/>
      <color indexed="8"/>
      <name val="Montserrat"/>
    </font>
    <font>
      <b/>
      <sz val="10"/>
      <name val="Montserrat"/>
    </font>
    <font>
      <b/>
      <sz val="12"/>
      <name val="Montserrat"/>
    </font>
    <font>
      <sz val="10"/>
      <color indexed="9"/>
      <name val="Montserrat"/>
    </font>
    <font>
      <b/>
      <sz val="10"/>
      <color indexed="23"/>
      <name val="Montserrat"/>
    </font>
    <font>
      <b/>
      <sz val="12"/>
      <color indexed="8"/>
      <name val="Montserrat"/>
    </font>
    <font>
      <b/>
      <i/>
      <sz val="10"/>
      <color indexed="30"/>
      <name val="Montserrat"/>
    </font>
    <font>
      <b/>
      <sz val="12"/>
      <color theme="0"/>
      <name val="Montserrat"/>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0.499984740745262"/>
        <bgColor indexed="64"/>
      </patternFill>
    </fill>
    <fill>
      <patternFill patternType="solid">
        <fgColor rgb="FFFFFF00"/>
        <bgColor indexed="64"/>
      </patternFill>
    </fill>
  </fills>
  <borders count="109">
    <border>
      <left/>
      <right/>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style="medium">
        <color rgb="FF000000"/>
      </right>
      <top/>
      <bottom/>
      <diagonal/>
    </border>
    <border>
      <left/>
      <right/>
      <top/>
      <bottom style="thick">
        <color rgb="FF969696"/>
      </bottom>
      <diagonal/>
    </border>
    <border>
      <left/>
      <right style="medium">
        <color rgb="FF000000"/>
      </right>
      <top/>
      <bottom style="thick">
        <color rgb="FF969696"/>
      </bottom>
      <diagonal/>
    </border>
    <border>
      <left/>
      <right/>
      <top style="thin">
        <color rgb="FF000000"/>
      </top>
      <bottom/>
      <diagonal/>
    </border>
    <border>
      <left style="thin">
        <color rgb="FF000000"/>
      </left>
      <right/>
      <top style="thick">
        <color rgb="FF969696"/>
      </top>
      <bottom style="thin">
        <color rgb="FF000000"/>
      </bottom>
      <diagonal/>
    </border>
    <border>
      <left/>
      <right style="thin">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top style="thin">
        <color rgb="FFD8D8D8"/>
      </top>
      <bottom style="medium">
        <color auto="1"/>
      </bottom>
      <diagonal/>
    </border>
    <border>
      <left/>
      <right style="medium">
        <color auto="1"/>
      </right>
      <top style="thin">
        <color rgb="FFD8D8D8"/>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ck">
        <color rgb="FF969696"/>
      </top>
      <bottom style="thick">
        <color rgb="FF969696"/>
      </bottom>
      <diagonal/>
    </border>
    <border>
      <left style="medium">
        <color auto="1"/>
      </left>
      <right/>
      <top/>
      <bottom style="thick">
        <color rgb="FF969696"/>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bottom style="thick">
        <color rgb="FF000000"/>
      </bottom>
      <diagonal/>
    </border>
    <border>
      <left/>
      <right/>
      <top/>
      <bottom style="thin">
        <color rgb="FFD8D8D8"/>
      </bottom>
      <diagonal/>
    </border>
    <border>
      <left/>
      <right style="medium">
        <color auto="1"/>
      </right>
      <top/>
      <bottom style="thin">
        <color rgb="FFD8D8D8"/>
      </bottom>
      <diagonal/>
    </border>
    <border>
      <left style="medium">
        <color rgb="FF000000"/>
      </left>
      <right/>
      <top style="medium">
        <color auto="1"/>
      </top>
      <bottom/>
      <diagonal/>
    </border>
    <border>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theme="0"/>
      </left>
      <right/>
      <top style="medium">
        <color auto="1"/>
      </top>
      <bottom style="thin">
        <color rgb="FF000000"/>
      </bottom>
      <diagonal/>
    </border>
    <border>
      <left/>
      <right style="medium">
        <color rgb="FF000000"/>
      </right>
      <top style="medium">
        <color auto="1"/>
      </top>
      <bottom style="thin">
        <color rgb="FF000000"/>
      </bottom>
      <diagonal/>
    </border>
    <border>
      <left style="medium">
        <color auto="1"/>
      </left>
      <right/>
      <top/>
      <bottom style="thin">
        <color rgb="FFD8D8D8"/>
      </bottom>
      <diagonal/>
    </border>
    <border>
      <left/>
      <right/>
      <top style="thin">
        <color rgb="FFD8D8D8"/>
      </top>
      <bottom style="thick">
        <color theme="0" tint="-0.499984740745262"/>
      </bottom>
      <diagonal/>
    </border>
    <border>
      <left/>
      <right style="medium">
        <color auto="1"/>
      </right>
      <top style="thin">
        <color rgb="FFD8D8D8"/>
      </top>
      <bottom style="thick">
        <color theme="0" tint="-0.499984740745262"/>
      </bottom>
      <diagonal/>
    </border>
    <border>
      <left/>
      <right/>
      <top style="thick">
        <color rgb="FF969696"/>
      </top>
      <bottom style="thick">
        <color theme="0" tint="-0.499984740745262"/>
      </bottom>
      <diagonal/>
    </border>
    <border>
      <left/>
      <right style="medium">
        <color auto="1"/>
      </right>
      <top style="thick">
        <color rgb="FF969696"/>
      </top>
      <bottom style="thick">
        <color theme="0" tint="-0.499984740745262"/>
      </bottom>
      <diagonal/>
    </border>
    <border>
      <left style="thick">
        <color rgb="FF969696"/>
      </left>
      <right/>
      <top/>
      <bottom style="thick">
        <color rgb="FF969696"/>
      </bottom>
      <diagonal/>
    </border>
    <border>
      <left/>
      <right style="thick">
        <color rgb="FF969696"/>
      </right>
      <top/>
      <bottom style="thick">
        <color rgb="FF96969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rgb="FF000000"/>
      </bottom>
      <diagonal/>
    </border>
    <border>
      <left/>
      <right style="medium">
        <color auto="1"/>
      </right>
      <top style="thin">
        <color rgb="FF000000"/>
      </top>
      <bottom/>
      <diagonal/>
    </border>
    <border>
      <left/>
      <right style="medium">
        <color auto="1"/>
      </right>
      <top/>
      <bottom style="thick">
        <color theme="0" tint="-0.499984740745262"/>
      </bottom>
      <diagonal/>
    </border>
    <border>
      <left style="medium">
        <color auto="1"/>
      </left>
      <right style="medium">
        <color auto="1"/>
      </right>
      <top style="medium">
        <color theme="0" tint="-0.499984740745262"/>
      </top>
      <bottom style="medium">
        <color auto="1"/>
      </bottom>
      <diagonal/>
    </border>
    <border>
      <left style="medium">
        <color rgb="FF000000"/>
      </left>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style="thin">
        <color rgb="FF000000"/>
      </left>
      <right style="thin">
        <color rgb="FF000000"/>
      </right>
      <top/>
      <bottom style="medium">
        <color auto="1"/>
      </bottom>
      <diagonal/>
    </border>
    <border>
      <left style="thin">
        <color rgb="FF000000"/>
      </left>
      <right style="thin">
        <color rgb="FF000000"/>
      </right>
      <top style="thin">
        <color rgb="FF000000"/>
      </top>
      <bottom style="medium">
        <color auto="1"/>
      </bottom>
      <diagonal/>
    </border>
    <border>
      <left/>
      <right style="medium">
        <color rgb="FF000000"/>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ck">
        <color rgb="FF969696"/>
      </top>
      <bottom style="thick">
        <color rgb="FF969696"/>
      </bottom>
      <diagonal/>
    </border>
    <border>
      <left/>
      <right style="thick">
        <color auto="1"/>
      </right>
      <top style="medium">
        <color auto="1"/>
      </top>
      <bottom style="thin">
        <color rgb="FF000000"/>
      </bottom>
      <diagonal/>
    </border>
    <border>
      <left/>
      <right style="thick">
        <color auto="1"/>
      </right>
      <top style="thin">
        <color rgb="FF000000"/>
      </top>
      <bottom/>
      <diagonal/>
    </border>
    <border>
      <left style="thick">
        <color auto="1"/>
      </left>
      <right/>
      <top style="thick">
        <color rgb="FF969696"/>
      </top>
      <bottom style="thin">
        <color rgb="FFD8D8D8"/>
      </bottom>
      <diagonal/>
    </border>
    <border>
      <left/>
      <right style="thick">
        <color auto="1"/>
      </right>
      <top style="thick">
        <color rgb="FF969696"/>
      </top>
      <bottom style="thin">
        <color rgb="FFD8D8D8"/>
      </bottom>
      <diagonal/>
    </border>
    <border>
      <left style="medium">
        <color auto="1"/>
      </left>
      <right style="thick">
        <color auto="1"/>
      </right>
      <top style="thick">
        <color rgb="FF969696"/>
      </top>
      <bottom style="thick">
        <color theme="0" tint="-0.499984740745262"/>
      </bottom>
      <diagonal/>
    </border>
    <border>
      <left style="thick">
        <color auto="1"/>
      </left>
      <right/>
      <top style="thick">
        <color rgb="FF969696"/>
      </top>
      <bottom style="thick">
        <color auto="1"/>
      </bottom>
      <diagonal/>
    </border>
    <border>
      <left/>
      <right/>
      <top style="thick">
        <color rgb="FF969696"/>
      </top>
      <bottom style="thick">
        <color auto="1"/>
      </bottom>
      <diagonal/>
    </border>
    <border>
      <left/>
      <right style="medium">
        <color auto="1"/>
      </right>
      <top style="thick">
        <color rgb="FF969696"/>
      </top>
      <bottom style="thick">
        <color auto="1"/>
      </bottom>
      <diagonal/>
    </border>
    <border>
      <left/>
      <right style="thick">
        <color auto="1"/>
      </right>
      <top/>
      <bottom style="thick">
        <color auto="1"/>
      </bottom>
      <diagonal/>
    </border>
    <border>
      <left style="thick">
        <color auto="1"/>
      </left>
      <right/>
      <top/>
      <bottom style="thin">
        <color rgb="FFD8D8D8"/>
      </bottom>
      <diagonal/>
    </border>
    <border>
      <left style="thick">
        <color auto="1"/>
      </left>
      <right/>
      <top style="medium">
        <color auto="1"/>
      </top>
      <bottom/>
      <diagonal/>
    </border>
    <border>
      <left style="thick">
        <color auto="1"/>
      </left>
      <right/>
      <top/>
      <bottom style="thick">
        <color auto="1"/>
      </bottom>
      <diagonal/>
    </border>
    <border>
      <left style="medium">
        <color rgb="FF000000"/>
      </left>
      <right/>
      <top/>
      <bottom style="thick">
        <color auto="1"/>
      </bottom>
      <diagonal/>
    </border>
    <border>
      <left/>
      <right/>
      <top/>
      <bottom style="thick">
        <color auto="1"/>
      </bottom>
      <diagonal/>
    </border>
    <border>
      <left/>
      <right style="thin">
        <color rgb="FF000000"/>
      </right>
      <top/>
      <bottom style="thick">
        <color auto="1"/>
      </bottom>
      <diagonal/>
    </border>
    <border>
      <left style="thin">
        <color rgb="FF000000"/>
      </left>
      <right/>
      <top/>
      <bottom style="thick">
        <color auto="1"/>
      </bottom>
      <diagonal/>
    </border>
    <border>
      <left style="thin">
        <color rgb="FF000000"/>
      </left>
      <right style="thin">
        <color rgb="FF000000"/>
      </right>
      <top/>
      <bottom style="thick">
        <color auto="1"/>
      </bottom>
      <diagonal/>
    </border>
    <border>
      <left style="thin">
        <color rgb="FF000000"/>
      </left>
      <right style="thin">
        <color rgb="FF000000"/>
      </right>
      <top style="thin">
        <color rgb="FF000000"/>
      </top>
      <bottom style="thick">
        <color auto="1"/>
      </bottom>
      <diagonal/>
    </border>
    <border>
      <left/>
      <right style="medium">
        <color rgb="FF000000"/>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medium">
        <color auto="1"/>
      </left>
      <right/>
      <top style="thick">
        <color rgb="FF000000"/>
      </top>
      <bottom/>
      <diagonal/>
    </border>
    <border>
      <left style="medium">
        <color auto="1"/>
      </left>
      <right/>
      <top style="thin">
        <color rgb="FFD8D8D8"/>
      </top>
      <bottom/>
      <diagonal/>
    </border>
  </borders>
  <cellStyleXfs count="1">
    <xf numFmtId="0" fontId="0" fillId="0" borderId="0"/>
  </cellStyleXfs>
  <cellXfs count="240">
    <xf numFmtId="0" fontId="0" fillId="0" borderId="0" xfId="0"/>
    <xf numFmtId="0" fontId="1" fillId="0" borderId="0" xfId="0" applyFont="1" applyFill="1" applyAlignment="1">
      <alignment vertical="center"/>
    </xf>
    <xf numFmtId="0" fontId="3" fillId="3" borderId="0" xfId="0" applyFont="1" applyFill="1" applyAlignment="1">
      <alignment vertical="center"/>
    </xf>
    <xf numFmtId="0" fontId="4" fillId="4" borderId="1" xfId="0" applyFont="1" applyFill="1" applyBorder="1" applyAlignment="1">
      <alignment horizontal="centerContinuous" vertical="center"/>
    </xf>
    <xf numFmtId="0" fontId="5" fillId="4" borderId="2" xfId="0" applyFont="1" applyFill="1" applyBorder="1" applyAlignment="1">
      <alignment horizontal="centerContinuous" vertical="center"/>
    </xf>
    <xf numFmtId="0" fontId="5" fillId="4" borderId="2" xfId="0" applyFont="1" applyFill="1" applyBorder="1" applyAlignment="1">
      <alignment horizontal="centerContinuous" vertical="center" wrapText="1"/>
    </xf>
    <xf numFmtId="0" fontId="5" fillId="4" borderId="3" xfId="0" applyFont="1" applyFill="1" applyBorder="1" applyAlignment="1">
      <alignment horizontal="centerContinuous" vertical="center" wrapText="1"/>
    </xf>
    <xf numFmtId="0" fontId="12" fillId="5" borderId="18" xfId="0" applyFont="1" applyFill="1" applyBorder="1" applyAlignment="1">
      <alignment horizontal="centerContinuous" vertical="center"/>
    </xf>
    <xf numFmtId="0" fontId="13" fillId="5" borderId="19" xfId="0" applyFont="1" applyFill="1" applyBorder="1" applyAlignment="1">
      <alignment horizontal="centerContinuous" vertical="center"/>
    </xf>
    <xf numFmtId="0" fontId="13" fillId="5" borderId="19" xfId="0" applyFont="1" applyFill="1" applyBorder="1" applyAlignment="1">
      <alignment horizontal="centerContinuous" vertical="center" wrapText="1"/>
    </xf>
    <xf numFmtId="0" fontId="6" fillId="5" borderId="19" xfId="0" applyFont="1" applyFill="1" applyBorder="1" applyAlignment="1">
      <alignment vertical="center" wrapText="1"/>
    </xf>
    <xf numFmtId="0" fontId="6" fillId="5" borderId="20" xfId="0" applyFont="1" applyFill="1" applyBorder="1" applyAlignment="1">
      <alignment vertical="center" wrapText="1"/>
    </xf>
    <xf numFmtId="0" fontId="6" fillId="5" borderId="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2" fillId="5" borderId="22" xfId="0" applyFont="1" applyFill="1" applyBorder="1" applyAlignment="1">
      <alignment horizontal="centerContinuous" vertical="center"/>
    </xf>
    <xf numFmtId="0" fontId="13" fillId="5" borderId="23" xfId="0" applyFont="1" applyFill="1" applyBorder="1" applyAlignment="1">
      <alignment horizontal="centerContinuous" vertical="center"/>
    </xf>
    <xf numFmtId="0" fontId="13" fillId="5" borderId="23" xfId="0" applyFont="1" applyFill="1" applyBorder="1" applyAlignment="1">
      <alignment horizontal="centerContinuous" vertical="center" wrapText="1"/>
    </xf>
    <xf numFmtId="0" fontId="6" fillId="5" borderId="23" xfId="0" applyFont="1" applyFill="1" applyBorder="1" applyAlignment="1">
      <alignment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0" fillId="0" borderId="0" xfId="0" applyFont="1" applyFill="1" applyAlignment="1">
      <alignment vertical="center"/>
    </xf>
    <xf numFmtId="0" fontId="19" fillId="2" borderId="36" xfId="0" applyFont="1" applyFill="1" applyBorder="1" applyAlignment="1">
      <alignment vertical="center" wrapText="1"/>
    </xf>
    <xf numFmtId="0" fontId="19" fillId="2" borderId="37" xfId="0" applyFont="1" applyFill="1" applyBorder="1" applyAlignment="1">
      <alignment vertical="center" wrapText="1"/>
    </xf>
    <xf numFmtId="0" fontId="20" fillId="0" borderId="37" xfId="0" applyFont="1" applyFill="1" applyBorder="1" applyAlignment="1">
      <alignment vertical="center"/>
    </xf>
    <xf numFmtId="0" fontId="20" fillId="3" borderId="37" xfId="0" applyFont="1" applyFill="1" applyBorder="1" applyAlignment="1">
      <alignment vertical="center"/>
    </xf>
    <xf numFmtId="0" fontId="15" fillId="4" borderId="41" xfId="0" applyFont="1" applyFill="1" applyBorder="1" applyAlignment="1">
      <alignment horizontal="center" vertical="center"/>
    </xf>
    <xf numFmtId="0" fontId="20" fillId="3" borderId="37" xfId="0" applyFont="1" applyFill="1" applyBorder="1" applyAlignment="1">
      <alignment horizontal="center" vertical="center"/>
    </xf>
    <xf numFmtId="0" fontId="14" fillId="0" borderId="37" xfId="0" applyNumberFormat="1" applyFont="1" applyFill="1" applyBorder="1" applyAlignment="1" applyProtection="1">
      <alignment vertical="center"/>
    </xf>
    <xf numFmtId="0" fontId="14" fillId="0" borderId="38"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4" fillId="0" borderId="0" xfId="0" applyFont="1" applyAlignment="1">
      <alignment horizontal="center" vertical="center"/>
    </xf>
    <xf numFmtId="0" fontId="14" fillId="0" borderId="0" xfId="0" applyFont="1" applyFill="1" applyAlignment="1">
      <alignment vertical="center"/>
    </xf>
    <xf numFmtId="0" fontId="14" fillId="0" borderId="0" xfId="0" applyFont="1" applyAlignment="1">
      <alignment vertical="center" wrapText="1"/>
    </xf>
    <xf numFmtId="0" fontId="14" fillId="0" borderId="39" xfId="0"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40" xfId="0" applyFont="1" applyBorder="1" applyAlignment="1">
      <alignment vertical="center" wrapText="1"/>
    </xf>
    <xf numFmtId="0" fontId="17" fillId="0" borderId="39" xfId="0" applyFont="1" applyBorder="1" applyAlignment="1">
      <alignment vertical="center" wrapText="1"/>
    </xf>
    <xf numFmtId="0" fontId="17" fillId="0" borderId="0" xfId="0" applyFont="1" applyBorder="1" applyAlignment="1">
      <alignment horizontal="center" vertical="center" wrapText="1"/>
    </xf>
    <xf numFmtId="0" fontId="15" fillId="0" borderId="0" xfId="0" applyFont="1" applyBorder="1" applyAlignment="1">
      <alignment vertical="center" wrapText="1"/>
    </xf>
    <xf numFmtId="0" fontId="14" fillId="0" borderId="0" xfId="0" applyFont="1" applyBorder="1" applyAlignment="1">
      <alignment horizontal="right" vertical="center" wrapText="1"/>
    </xf>
    <xf numFmtId="0" fontId="17" fillId="0" borderId="0" xfId="0" applyFont="1" applyBorder="1" applyAlignment="1">
      <alignment vertical="center" wrapText="1"/>
    </xf>
    <xf numFmtId="0" fontId="14" fillId="0" borderId="5" xfId="0" applyFont="1" applyBorder="1" applyAlignment="1">
      <alignment vertical="center" wrapText="1"/>
    </xf>
    <xf numFmtId="0" fontId="17" fillId="0" borderId="5" xfId="0" applyFont="1" applyBorder="1" applyAlignment="1">
      <alignment vertical="center" wrapText="1"/>
    </xf>
    <xf numFmtId="0" fontId="17" fillId="0" borderId="42" xfId="0" applyFont="1" applyBorder="1" applyAlignment="1">
      <alignment horizontal="justify" vertical="center" wrapText="1"/>
    </xf>
    <xf numFmtId="0" fontId="14" fillId="0" borderId="6" xfId="0" applyFont="1" applyBorder="1" applyAlignment="1">
      <alignment vertical="center" wrapText="1"/>
    </xf>
    <xf numFmtId="0" fontId="17" fillId="0" borderId="6" xfId="0" applyFont="1" applyBorder="1" applyAlignment="1">
      <alignment horizontal="right" vertical="center" wrapText="1"/>
    </xf>
    <xf numFmtId="0" fontId="17" fillId="0" borderId="6" xfId="0" applyFont="1" applyBorder="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vertical="center" wrapText="1"/>
    </xf>
    <xf numFmtId="4" fontId="14" fillId="0" borderId="47" xfId="0" applyNumberFormat="1" applyFont="1" applyBorder="1" applyAlignment="1">
      <alignment horizontal="right" vertical="center" wrapText="1"/>
    </xf>
    <xf numFmtId="4" fontId="14" fillId="0" borderId="47" xfId="0" applyNumberFormat="1" applyFont="1" applyBorder="1" applyAlignment="1">
      <alignment horizontal="center" vertical="center" wrapText="1"/>
    </xf>
    <xf numFmtId="4" fontId="14" fillId="0" borderId="13" xfId="0" applyNumberFormat="1" applyFont="1" applyBorder="1" applyAlignment="1">
      <alignment horizontal="right" vertical="center" wrapText="1"/>
    </xf>
    <xf numFmtId="4" fontId="14" fillId="0" borderId="13" xfId="0" applyNumberFormat="1" applyFont="1" applyBorder="1" applyAlignment="1">
      <alignment horizontal="center" vertical="center" wrapText="1"/>
    </xf>
    <xf numFmtId="4" fontId="14" fillId="0" borderId="16" xfId="0" applyNumberFormat="1" applyFont="1" applyBorder="1" applyAlignment="1">
      <alignment horizontal="right" vertical="center" wrapText="1"/>
    </xf>
    <xf numFmtId="4" fontId="14" fillId="0" borderId="16" xfId="0" applyNumberFormat="1" applyFont="1" applyBorder="1" applyAlignment="1">
      <alignment horizontal="center" vertical="center" wrapText="1"/>
    </xf>
    <xf numFmtId="0" fontId="14" fillId="0" borderId="0" xfId="0" applyFont="1" applyAlignment="1">
      <alignment horizontal="center" vertical="center" wrapText="1"/>
    </xf>
    <xf numFmtId="164" fontId="14" fillId="0" borderId="14" xfId="0" applyNumberFormat="1" applyFont="1" applyBorder="1" applyAlignment="1">
      <alignment horizontal="left" vertical="center" wrapText="1"/>
    </xf>
    <xf numFmtId="164" fontId="14" fillId="0" borderId="48" xfId="0" applyNumberFormat="1" applyFont="1" applyBorder="1" applyAlignment="1">
      <alignment horizontal="center" vertical="center" wrapText="1"/>
    </xf>
    <xf numFmtId="164" fontId="14" fillId="0" borderId="14" xfId="0" applyNumberFormat="1" applyFont="1" applyBorder="1" applyAlignment="1">
      <alignment horizontal="center" vertical="center" wrapText="1"/>
    </xf>
    <xf numFmtId="4" fontId="14" fillId="0" borderId="17" xfId="0" applyNumberFormat="1" applyFont="1" applyBorder="1" applyAlignment="1">
      <alignment horizontal="center" vertical="center" wrapText="1"/>
    </xf>
    <xf numFmtId="0" fontId="18" fillId="5" borderId="25" xfId="0" applyFont="1" applyFill="1" applyBorder="1" applyAlignment="1">
      <alignment horizontal="center" vertical="center" wrapText="1"/>
    </xf>
    <xf numFmtId="0" fontId="5" fillId="4" borderId="0" xfId="0" applyFont="1" applyFill="1" applyBorder="1" applyAlignment="1">
      <alignment horizontal="centerContinuous" vertical="center" wrapText="1"/>
    </xf>
    <xf numFmtId="0" fontId="6" fillId="5" borderId="0" xfId="0" applyFont="1" applyFill="1" applyBorder="1" applyAlignment="1">
      <alignment horizontal="center" vertical="center" wrapText="1"/>
    </xf>
    <xf numFmtId="0" fontId="0" fillId="0" borderId="0" xfId="0" applyNumberFormat="1" applyFont="1" applyFill="1" applyBorder="1" applyAlignment="1" applyProtection="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6" fillId="0" borderId="4" xfId="0" applyFont="1" applyBorder="1" applyAlignment="1">
      <alignment vertical="center" wrapText="1"/>
    </xf>
    <xf numFmtId="0" fontId="7" fillId="0" borderId="0" xfId="0" applyFont="1" applyBorder="1" applyAlignment="1">
      <alignment horizontal="center" vertical="center" wrapText="1"/>
    </xf>
    <xf numFmtId="0" fontId="0" fillId="0" borderId="0" xfId="0" applyBorder="1" applyAlignment="1">
      <alignment horizontal="right" vertical="center" wrapText="1"/>
    </xf>
    <xf numFmtId="0" fontId="6"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justify" vertical="center" wrapText="1"/>
    </xf>
    <xf numFmtId="0" fontId="10" fillId="0" borderId="0" xfId="0" applyFont="1" applyBorder="1" applyAlignment="1">
      <alignment horizontal="center" vertical="center" wrapText="1"/>
    </xf>
    <xf numFmtId="0" fontId="9" fillId="0" borderId="0" xfId="0" applyFont="1" applyAlignment="1">
      <alignment vertical="center" wrapText="1"/>
    </xf>
    <xf numFmtId="4" fontId="9" fillId="0" borderId="13" xfId="0" applyNumberFormat="1" applyFont="1" applyBorder="1" applyAlignment="1">
      <alignment horizontal="right" vertical="center" wrapText="1"/>
    </xf>
    <xf numFmtId="164" fontId="0" fillId="0" borderId="14" xfId="0" applyNumberFormat="1" applyBorder="1" applyAlignment="1">
      <alignment horizontal="right" vertical="center" wrapText="1"/>
    </xf>
    <xf numFmtId="4" fontId="9" fillId="0" borderId="16" xfId="0" applyNumberFormat="1" applyFont="1" applyBorder="1" applyAlignment="1">
      <alignment horizontal="right" vertical="center" wrapText="1"/>
    </xf>
    <xf numFmtId="4" fontId="0" fillId="0" borderId="17" xfId="0" applyNumberFormat="1" applyBorder="1" applyAlignment="1">
      <alignment horizontal="right" vertical="center" wrapText="1"/>
    </xf>
    <xf numFmtId="4" fontId="9" fillId="0" borderId="60" xfId="0" applyNumberFormat="1" applyFont="1" applyBorder="1" applyAlignment="1">
      <alignment horizontal="right" vertical="center" wrapText="1"/>
    </xf>
    <xf numFmtId="4" fontId="0" fillId="0" borderId="61" xfId="0" applyNumberFormat="1" applyBorder="1" applyAlignment="1">
      <alignment horizontal="right" vertical="center" wrapText="1"/>
    </xf>
    <xf numFmtId="0" fontId="6" fillId="0" borderId="59" xfId="0" applyFont="1" applyFill="1" applyBorder="1" applyAlignment="1">
      <alignment vertical="center" wrapText="1"/>
    </xf>
    <xf numFmtId="4" fontId="9" fillId="0" borderId="47" xfId="0" applyNumberFormat="1" applyFont="1" applyBorder="1" applyAlignment="1">
      <alignment horizontal="right" vertical="center" wrapText="1"/>
    </xf>
    <xf numFmtId="4" fontId="0" fillId="0" borderId="48" xfId="0" applyNumberFormat="1" applyBorder="1" applyAlignment="1">
      <alignment horizontal="right" vertical="center" wrapText="1"/>
    </xf>
    <xf numFmtId="4" fontId="9" fillId="0" borderId="62" xfId="0" applyNumberFormat="1" applyFont="1" applyBorder="1" applyAlignment="1">
      <alignment horizontal="right" vertical="center" wrapText="1"/>
    </xf>
    <xf numFmtId="164" fontId="0" fillId="0" borderId="63" xfId="0" applyNumberFormat="1" applyBorder="1" applyAlignment="1">
      <alignment horizontal="right" vertical="center" wrapText="1"/>
    </xf>
    <xf numFmtId="164" fontId="0" fillId="0" borderId="48" xfId="0" applyNumberFormat="1" applyBorder="1" applyAlignment="1">
      <alignment horizontal="right" vertical="center" wrapText="1"/>
    </xf>
    <xf numFmtId="3" fontId="0" fillId="0" borderId="0" xfId="0" applyNumberFormat="1" applyAlignment="1">
      <alignment vertical="center" wrapText="1"/>
    </xf>
    <xf numFmtId="0" fontId="6" fillId="0" borderId="27" xfId="0" applyFont="1" applyBorder="1" applyAlignment="1">
      <alignment horizontal="justify" vertical="center" wrapText="1"/>
    </xf>
    <xf numFmtId="0" fontId="0" fillId="0" borderId="27" xfId="0" applyBorder="1" applyAlignment="1">
      <alignment vertical="center" wrapText="1"/>
    </xf>
    <xf numFmtId="4" fontId="0" fillId="0" borderId="27" xfId="0" applyNumberFormat="1" applyBorder="1" applyAlignment="1">
      <alignment vertical="center" wrapText="1"/>
    </xf>
    <xf numFmtId="164" fontId="0" fillId="0" borderId="27" xfId="0" applyNumberFormat="1" applyFill="1" applyBorder="1" applyAlignment="1">
      <alignment horizontal="right" vertical="center" wrapText="1"/>
    </xf>
    <xf numFmtId="164" fontId="9" fillId="0" borderId="28" xfId="0" applyNumberFormat="1" applyFont="1" applyFill="1" applyBorder="1" applyAlignment="1">
      <alignment horizontal="right" vertical="center" wrapText="1"/>
    </xf>
    <xf numFmtId="164" fontId="9" fillId="0" borderId="0" xfId="0" applyNumberFormat="1" applyFont="1" applyFill="1" applyBorder="1" applyAlignment="1">
      <alignment horizontal="right" vertical="center" wrapText="1"/>
    </xf>
    <xf numFmtId="0" fontId="6" fillId="0" borderId="30" xfId="0" applyFont="1" applyBorder="1" applyAlignment="1">
      <alignment horizontal="justify" vertical="center" wrapText="1"/>
    </xf>
    <xf numFmtId="0" fontId="0" fillId="0" borderId="30" xfId="0" applyBorder="1" applyAlignment="1">
      <alignment vertical="center" wrapText="1"/>
    </xf>
    <xf numFmtId="4" fontId="0" fillId="0" borderId="30" xfId="0" applyNumberFormat="1" applyBorder="1" applyAlignment="1">
      <alignment vertical="center" wrapText="1"/>
    </xf>
    <xf numFmtId="0" fontId="6" fillId="0" borderId="0" xfId="0" applyFont="1" applyFill="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Border="1" applyAlignment="1">
      <alignment horizontal="right" vertical="center" wrapText="1"/>
    </xf>
    <xf numFmtId="0" fontId="0" fillId="0" borderId="0" xfId="0" applyBorder="1" applyAlignment="1">
      <alignment vertical="center" wrapText="1"/>
    </xf>
    <xf numFmtId="0" fontId="9" fillId="0" borderId="0" xfId="0" applyFont="1" applyBorder="1" applyAlignment="1">
      <alignment vertical="center" wrapText="1"/>
    </xf>
    <xf numFmtId="0" fontId="4" fillId="4" borderId="64" xfId="0" applyFont="1" applyFill="1" applyBorder="1" applyAlignment="1">
      <alignment horizontal="centerContinuous" vertical="center"/>
    </xf>
    <xf numFmtId="0" fontId="5" fillId="4" borderId="6" xfId="0" applyFont="1" applyFill="1" applyBorder="1" applyAlignment="1">
      <alignment horizontal="centerContinuous" vertical="center"/>
    </xf>
    <xf numFmtId="0" fontId="5" fillId="4" borderId="6" xfId="0" applyFont="1" applyFill="1" applyBorder="1" applyAlignment="1">
      <alignment horizontal="centerContinuous" vertical="center" wrapText="1"/>
    </xf>
    <xf numFmtId="0" fontId="5" fillId="4" borderId="65" xfId="0" applyFont="1" applyFill="1" applyBorder="1" applyAlignment="1">
      <alignment horizontal="centerContinuous" vertical="center" wrapText="1"/>
    </xf>
    <xf numFmtId="164" fontId="0" fillId="0" borderId="40" xfId="0" applyNumberFormat="1" applyBorder="1" applyAlignment="1">
      <alignment horizontal="right" vertical="center" wrapText="1"/>
    </xf>
    <xf numFmtId="4" fontId="0" fillId="0" borderId="40" xfId="0" applyNumberFormat="1" applyBorder="1" applyAlignment="1">
      <alignment horizontal="center" vertical="center" wrapText="1"/>
    </xf>
    <xf numFmtId="4" fontId="0" fillId="0" borderId="71" xfId="0" applyNumberFormat="1" applyBorder="1" applyAlignment="1">
      <alignment horizontal="center" vertical="center" wrapText="1"/>
    </xf>
    <xf numFmtId="4" fontId="0" fillId="0" borderId="40" xfId="0" applyNumberFormat="1" applyBorder="1" applyAlignment="1">
      <alignment horizontal="right" vertical="center" wrapText="1"/>
    </xf>
    <xf numFmtId="4" fontId="9" fillId="0" borderId="44" xfId="0" applyNumberFormat="1" applyFont="1" applyBorder="1" applyAlignment="1">
      <alignment horizontal="right" vertical="center" wrapText="1"/>
    </xf>
    <xf numFmtId="164" fontId="0" fillId="0" borderId="45" xfId="0" applyNumberFormat="1" applyBorder="1" applyAlignment="1">
      <alignment horizontal="right" vertical="center" wrapText="1"/>
    </xf>
    <xf numFmtId="164" fontId="0" fillId="0" borderId="72" xfId="0" applyNumberFormat="1" applyBorder="1" applyAlignment="1">
      <alignment horizontal="left" vertical="center" wrapText="1"/>
    </xf>
    <xf numFmtId="0" fontId="18" fillId="5" borderId="77" xfId="0" applyFont="1" applyFill="1" applyBorder="1" applyAlignment="1">
      <alignment horizontal="center" vertical="center" wrapText="1"/>
    </xf>
    <xf numFmtId="0" fontId="1" fillId="0" borderId="80" xfId="0" applyFont="1" applyFill="1" applyBorder="1" applyAlignment="1">
      <alignment vertical="center"/>
    </xf>
    <xf numFmtId="0" fontId="3" fillId="3" borderId="80" xfId="0" applyFont="1" applyFill="1" applyBorder="1" applyAlignment="1">
      <alignment vertical="center"/>
    </xf>
    <xf numFmtId="0" fontId="0" fillId="0" borderId="80" xfId="0" applyNumberFormat="1" applyFont="1" applyFill="1" applyBorder="1" applyAlignment="1" applyProtection="1">
      <alignment vertical="center"/>
    </xf>
    <xf numFmtId="0" fontId="0" fillId="0" borderId="81" xfId="0" applyNumberFormat="1" applyFont="1" applyFill="1" applyBorder="1" applyAlignment="1" applyProtection="1">
      <alignment vertical="center"/>
    </xf>
    <xf numFmtId="0" fontId="0" fillId="0" borderId="82" xfId="0" applyBorder="1" applyAlignment="1">
      <alignment vertical="center" wrapText="1"/>
    </xf>
    <xf numFmtId="0" fontId="0" fillId="0" borderId="83" xfId="0" applyBorder="1" applyAlignment="1">
      <alignment vertical="center" wrapText="1"/>
    </xf>
    <xf numFmtId="0" fontId="4" fillId="4" borderId="84" xfId="0" applyFont="1" applyFill="1" applyBorder="1" applyAlignment="1">
      <alignment horizontal="centerContinuous" vertical="center"/>
    </xf>
    <xf numFmtId="0" fontId="5" fillId="4" borderId="83" xfId="0" applyFont="1" applyFill="1" applyBorder="1" applyAlignment="1">
      <alignment horizontal="centerContinuous" vertical="center" wrapText="1"/>
    </xf>
    <xf numFmtId="0" fontId="6" fillId="0" borderId="82" xfId="0" applyFont="1" applyBorder="1" applyAlignment="1">
      <alignment vertical="center" wrapText="1"/>
    </xf>
    <xf numFmtId="0" fontId="9" fillId="0" borderId="83" xfId="0" applyFont="1" applyBorder="1" applyAlignment="1">
      <alignment horizontal="justify" vertical="center" wrapText="1"/>
    </xf>
    <xf numFmtId="0" fontId="10" fillId="0" borderId="83" xfId="0" applyFont="1" applyBorder="1" applyAlignment="1">
      <alignment horizontal="center" vertical="center" wrapText="1"/>
    </xf>
    <xf numFmtId="0" fontId="6" fillId="0" borderId="87" xfId="0" applyFont="1" applyFill="1" applyBorder="1" applyAlignment="1">
      <alignment vertical="center" wrapText="1"/>
    </xf>
    <xf numFmtId="164" fontId="0" fillId="0" borderId="83" xfId="0" applyNumberFormat="1" applyBorder="1" applyAlignment="1">
      <alignment horizontal="left" vertical="center" wrapText="1"/>
    </xf>
    <xf numFmtId="164" fontId="14" fillId="0" borderId="88" xfId="0" applyNumberFormat="1" applyFont="1" applyBorder="1" applyAlignment="1">
      <alignment horizontal="center" vertical="center" wrapText="1"/>
    </xf>
    <xf numFmtId="164" fontId="14" fillId="0" borderId="89" xfId="0" applyNumberFormat="1" applyFont="1" applyBorder="1" applyAlignment="1">
      <alignment horizontal="center" vertical="center" wrapText="1"/>
    </xf>
    <xf numFmtId="0" fontId="6" fillId="0" borderId="90" xfId="0" applyFont="1" applyFill="1" applyBorder="1" applyAlignment="1">
      <alignment vertical="center" wrapText="1"/>
    </xf>
    <xf numFmtId="4" fontId="9" fillId="0" borderId="91" xfId="0" applyNumberFormat="1" applyFont="1" applyBorder="1" applyAlignment="1">
      <alignment horizontal="right" vertical="center" wrapText="1"/>
    </xf>
    <xf numFmtId="164" fontId="0" fillId="0" borderId="92" xfId="0" applyNumberFormat="1" applyBorder="1" applyAlignment="1">
      <alignment horizontal="right" vertical="center" wrapText="1"/>
    </xf>
    <xf numFmtId="164" fontId="0" fillId="0" borderId="93" xfId="0" applyNumberFormat="1" applyBorder="1" applyAlignment="1">
      <alignment horizontal="left" vertical="center" wrapText="1"/>
    </xf>
    <xf numFmtId="0" fontId="6" fillId="0" borderId="94" xfId="0" applyFont="1" applyFill="1" applyBorder="1" applyAlignment="1">
      <alignment vertical="center" wrapText="1"/>
    </xf>
    <xf numFmtId="4" fontId="9" fillId="0" borderId="47" xfId="0" applyNumberFormat="1" applyFont="1" applyBorder="1" applyAlignment="1">
      <alignment horizontal="center" vertical="center" wrapText="1"/>
    </xf>
    <xf numFmtId="3" fontId="9" fillId="0" borderId="47" xfId="0" applyNumberFormat="1" applyFont="1" applyBorder="1" applyAlignment="1">
      <alignment horizontal="right" vertical="center" wrapText="1"/>
    </xf>
    <xf numFmtId="0" fontId="18" fillId="5" borderId="102" xfId="0" applyFont="1" applyFill="1" applyBorder="1" applyAlignment="1">
      <alignment horizontal="center" vertical="center" wrapText="1"/>
    </xf>
    <xf numFmtId="0" fontId="6" fillId="0" borderId="82" xfId="0" applyFont="1" applyBorder="1" applyAlignment="1">
      <alignment horizontal="justify" vertical="center" wrapText="1"/>
    </xf>
    <xf numFmtId="0" fontId="23" fillId="6" borderId="51"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7" fillId="0" borderId="10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4" fillId="0" borderId="16"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23" fillId="6" borderId="57" xfId="0" applyFont="1" applyFill="1" applyBorder="1" applyAlignment="1">
      <alignment horizontal="center" vertical="center" wrapText="1"/>
    </xf>
    <xf numFmtId="0" fontId="23" fillId="6" borderId="58"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4" fillId="0" borderId="47" xfId="0" applyFont="1" applyFill="1" applyBorder="1" applyAlignment="1">
      <alignment horizontal="justify" vertical="center" wrapText="1"/>
    </xf>
    <xf numFmtId="0" fontId="17" fillId="0" borderId="47" xfId="0" applyFont="1" applyFill="1" applyBorder="1" applyAlignment="1">
      <alignment horizontal="justify" vertical="center" wrapText="1"/>
    </xf>
    <xf numFmtId="0" fontId="18" fillId="5" borderId="4"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0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2" fillId="2" borderId="0" xfId="0" applyFont="1" applyFill="1" applyAlignment="1">
      <alignment horizontal="center" vertical="center" wrapText="1"/>
    </xf>
    <xf numFmtId="0" fontId="8" fillId="0" borderId="0"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18" fillId="5" borderId="73"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74"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0" fillId="0" borderId="47" xfId="0" applyFill="1" applyBorder="1" applyAlignment="1">
      <alignment horizontal="justify" vertical="center" wrapText="1"/>
    </xf>
    <xf numFmtId="0" fontId="18" fillId="5" borderId="76" xfId="0" applyFont="1" applyFill="1" applyBorder="1" applyAlignment="1">
      <alignment horizontal="center" vertical="center" wrapText="1"/>
    </xf>
    <xf numFmtId="0" fontId="18" fillId="5" borderId="78" xfId="0" applyFont="1" applyFill="1" applyBorder="1" applyAlignment="1">
      <alignment horizontal="center" vertical="center" wrapText="1"/>
    </xf>
    <xf numFmtId="0" fontId="0" fillId="0" borderId="16" xfId="0" applyFill="1" applyBorder="1" applyAlignment="1">
      <alignment horizontal="justify" vertical="center" wrapText="1"/>
    </xf>
    <xf numFmtId="0" fontId="0" fillId="0" borderId="60" xfId="0" applyFill="1" applyBorder="1" applyAlignment="1">
      <alignment horizontal="justify" vertical="center" wrapText="1"/>
    </xf>
    <xf numFmtId="0" fontId="0" fillId="0" borderId="13" xfId="0" applyFill="1" applyBorder="1" applyAlignment="1">
      <alignment horizontal="justify" vertical="center" wrapText="1"/>
    </xf>
    <xf numFmtId="0" fontId="6" fillId="0" borderId="26"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31"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32" xfId="0" applyFont="1" applyFill="1" applyBorder="1" applyAlignment="1">
      <alignment horizontal="justify" vertical="center" wrapText="1"/>
    </xf>
    <xf numFmtId="0" fontId="0" fillId="0" borderId="62" xfId="0"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33"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6" fillId="0" borderId="35" xfId="0" applyFont="1" applyFill="1" applyBorder="1" applyAlignment="1">
      <alignment horizontal="justify" vertical="center" wrapText="1"/>
    </xf>
    <xf numFmtId="0" fontId="21" fillId="4" borderId="66" xfId="0" applyFont="1" applyFill="1" applyBorder="1" applyAlignment="1">
      <alignment horizontal="center" vertical="center"/>
    </xf>
    <xf numFmtId="0" fontId="21" fillId="4" borderId="67" xfId="0" applyFont="1" applyFill="1" applyBorder="1" applyAlignment="1">
      <alignment horizontal="center" vertical="center"/>
    </xf>
    <xf numFmtId="0" fontId="21" fillId="4" borderId="68" xfId="0" applyFont="1" applyFill="1" applyBorder="1" applyAlignment="1">
      <alignment horizontal="center" vertical="center"/>
    </xf>
    <xf numFmtId="0" fontId="23" fillId="6" borderId="69" xfId="0" applyFont="1" applyFill="1" applyBorder="1" applyAlignment="1">
      <alignment horizontal="center" vertical="center" wrapText="1"/>
    </xf>
    <xf numFmtId="0" fontId="18" fillId="5" borderId="70"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0" fillId="0" borderId="44" xfId="0" applyFill="1" applyBorder="1" applyAlignment="1">
      <alignment horizontal="justify" vertical="center" wrapText="1"/>
    </xf>
    <xf numFmtId="0" fontId="10" fillId="0" borderId="82" xfId="0" applyFont="1" applyBorder="1" applyAlignment="1">
      <alignment horizontal="center" vertical="center" wrapText="1"/>
    </xf>
    <xf numFmtId="0" fontId="2" fillId="2" borderId="79"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18" fillId="5" borderId="95"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6" xfId="0" applyFont="1" applyFill="1" applyBorder="1" applyAlignment="1">
      <alignment horizontal="center" vertical="center" wrapText="1"/>
    </xf>
    <xf numFmtId="0" fontId="18" fillId="5" borderId="97" xfId="0" applyFont="1" applyFill="1" applyBorder="1" applyAlignment="1">
      <alignment horizontal="center" vertical="center" wrapText="1"/>
    </xf>
    <xf numFmtId="0" fontId="18" fillId="5" borderId="98" xfId="0" applyFont="1" applyFill="1" applyBorder="1" applyAlignment="1">
      <alignment horizontal="center" vertical="center" wrapText="1"/>
    </xf>
    <xf numFmtId="0" fontId="18" fillId="5" borderId="99" xfId="0" applyFont="1" applyFill="1" applyBorder="1" applyAlignment="1">
      <alignment horizontal="center" vertical="center" wrapText="1"/>
    </xf>
    <xf numFmtId="0" fontId="18" fillId="5" borderId="100" xfId="0" applyFont="1" applyFill="1" applyBorder="1" applyAlignment="1">
      <alignment horizontal="center" vertical="center" wrapText="1"/>
    </xf>
    <xf numFmtId="0" fontId="18" fillId="5" borderId="101" xfId="0" applyFont="1" applyFill="1" applyBorder="1" applyAlignment="1">
      <alignment horizontal="center" vertical="center" wrapText="1"/>
    </xf>
    <xf numFmtId="0" fontId="18" fillId="5" borderId="103" xfId="0" applyFont="1" applyFill="1" applyBorder="1" applyAlignment="1">
      <alignment horizontal="center" vertical="center" wrapText="1"/>
    </xf>
    <xf numFmtId="0" fontId="0" fillId="0" borderId="47" xfId="0" applyFill="1" applyBorder="1" applyAlignment="1">
      <alignment horizontal="center" vertical="center" wrapText="1"/>
    </xf>
    <xf numFmtId="0" fontId="21" fillId="4" borderId="104" xfId="0" applyFont="1" applyFill="1" applyBorder="1" applyAlignment="1">
      <alignment horizontal="center" vertical="center"/>
    </xf>
    <xf numFmtId="0" fontId="21" fillId="4" borderId="105" xfId="0" applyFont="1" applyFill="1" applyBorder="1" applyAlignment="1">
      <alignment horizontal="center" vertical="center"/>
    </xf>
    <xf numFmtId="0" fontId="21" fillId="4" borderId="106" xfId="0" applyFont="1" applyFill="1" applyBorder="1" applyAlignment="1">
      <alignment horizontal="center" vertical="center"/>
    </xf>
    <xf numFmtId="0" fontId="23" fillId="6" borderId="85" xfId="0" applyFont="1" applyFill="1" applyBorder="1" applyAlignment="1">
      <alignment horizontal="center" vertical="center" wrapText="1"/>
    </xf>
    <xf numFmtId="0" fontId="18" fillId="5" borderId="86" xfId="0" applyFont="1" applyFill="1" applyBorder="1" applyAlignment="1">
      <alignment horizontal="center" vertical="center" wrapText="1"/>
    </xf>
    <xf numFmtId="0" fontId="18" fillId="5" borderId="93" xfId="0" applyFont="1" applyFill="1" applyBorder="1" applyAlignment="1">
      <alignment horizontal="center" vertical="center" wrapText="1"/>
    </xf>
    <xf numFmtId="0" fontId="0" fillId="0" borderId="91" xfId="0" applyFill="1" applyBorder="1" applyAlignment="1">
      <alignment horizontal="justify" vertical="center" wrapText="1"/>
    </xf>
    <xf numFmtId="0" fontId="17" fillId="7" borderId="13" xfId="0" applyFont="1" applyFill="1" applyBorder="1" applyAlignment="1">
      <alignment horizontal="justify" vertical="center" wrapText="1"/>
    </xf>
    <xf numFmtId="0" fontId="0" fillId="7" borderId="62" xfId="0" applyFill="1" applyBorder="1" applyAlignment="1">
      <alignment horizontal="justify" vertical="center" wrapText="1"/>
    </xf>
    <xf numFmtId="0" fontId="0" fillId="7" borderId="13" xfId="0"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15"/>
  <sheetViews>
    <sheetView tabSelected="1" view="pageBreakPreview" topLeftCell="A8" zoomScale="80" zoomScaleNormal="80" zoomScaleSheetLayoutView="80" workbookViewId="0">
      <selection activeCell="I13" sqref="I13:K13"/>
    </sheetView>
  </sheetViews>
  <sheetFormatPr baseColWidth="10" defaultColWidth="11.42578125" defaultRowHeight="15"/>
  <cols>
    <col min="1" max="1" width="4" style="35" customWidth="1"/>
    <col min="2" max="2" width="23.5703125" style="35" customWidth="1"/>
    <col min="3" max="3" width="6.7109375" style="35" customWidth="1"/>
    <col min="4" max="4" width="9.85546875" style="35" customWidth="1"/>
    <col min="5" max="5" width="11.140625" style="35" customWidth="1"/>
    <col min="6" max="6" width="5.140625" style="35" customWidth="1"/>
    <col min="7" max="7" width="0.28515625" style="35" customWidth="1"/>
    <col min="8" max="8" width="2.5703125" style="35" customWidth="1"/>
    <col min="9" max="9" width="7.5703125" style="35" customWidth="1"/>
    <col min="10" max="10" width="9" style="35" customWidth="1"/>
    <col min="11" max="11" width="10.85546875" style="35" customWidth="1"/>
    <col min="12" max="12" width="8.85546875" style="35" customWidth="1"/>
    <col min="13" max="13" width="7" style="35" customWidth="1"/>
    <col min="14" max="14" width="9.42578125" style="35" customWidth="1"/>
    <col min="15" max="15" width="12.7109375" style="35" customWidth="1"/>
    <col min="16" max="16" width="13.28515625" style="35" customWidth="1"/>
    <col min="17" max="17" width="18.28515625" style="59" customWidth="1"/>
    <col min="18" max="18" width="10.28515625" style="35" customWidth="1"/>
    <col min="19" max="19" width="14.85546875" style="35" customWidth="1"/>
    <col min="20" max="20" width="13.28515625" style="35" customWidth="1"/>
    <col min="21" max="21" width="16.28515625" style="35" customWidth="1"/>
    <col min="22" max="22" width="69.42578125" style="35" customWidth="1"/>
    <col min="23" max="25" width="11.42578125" style="35"/>
    <col min="26" max="26" width="17.5703125" style="35" customWidth="1"/>
    <col min="27" max="16384" width="11.42578125" style="35"/>
  </cols>
  <sheetData>
    <row r="1" spans="1:30" s="32" customFormat="1" ht="48" hidden="1" customHeight="1">
      <c r="A1" s="23"/>
      <c r="B1" s="24" t="s">
        <v>0</v>
      </c>
      <c r="C1" s="25"/>
      <c r="D1" s="25"/>
      <c r="E1" s="25"/>
      <c r="F1" s="25"/>
      <c r="G1" s="25"/>
      <c r="H1" s="25"/>
      <c r="I1" s="25"/>
      <c r="J1" s="25"/>
      <c r="K1" s="25"/>
      <c r="L1" s="25"/>
      <c r="M1" s="26" t="s">
        <v>1</v>
      </c>
      <c r="N1" s="26"/>
      <c r="O1" s="26"/>
      <c r="P1" s="27"/>
      <c r="Q1" s="29"/>
      <c r="R1" s="27"/>
      <c r="S1" s="30"/>
      <c r="T1" s="30"/>
      <c r="U1" s="30"/>
      <c r="V1" s="31"/>
      <c r="W1" s="33"/>
      <c r="AD1" s="34"/>
    </row>
    <row r="2" spans="1:30" ht="13.5" hidden="1" customHeight="1" thickBot="1">
      <c r="B2" s="36"/>
      <c r="C2" s="37"/>
      <c r="D2" s="37"/>
      <c r="E2" s="37"/>
      <c r="F2" s="37"/>
      <c r="G2" s="37"/>
      <c r="H2" s="37"/>
      <c r="I2" s="37"/>
      <c r="J2" s="37"/>
      <c r="K2" s="37"/>
      <c r="L2" s="37"/>
      <c r="M2" s="37"/>
      <c r="N2" s="37"/>
      <c r="O2" s="37"/>
      <c r="P2" s="37"/>
      <c r="Q2" s="38"/>
      <c r="R2" s="37"/>
      <c r="S2" s="37"/>
      <c r="T2" s="37"/>
      <c r="U2" s="37"/>
      <c r="V2" s="39"/>
    </row>
    <row r="3" spans="1:30" ht="16.5" hidden="1" thickTop="1" thickBot="1">
      <c r="B3" s="28" t="s">
        <v>2</v>
      </c>
      <c r="C3" s="20"/>
      <c r="D3" s="20"/>
      <c r="E3" s="20"/>
      <c r="F3" s="20"/>
      <c r="G3" s="20"/>
      <c r="H3" s="21"/>
      <c r="I3" s="21"/>
      <c r="J3" s="21"/>
      <c r="K3" s="21"/>
      <c r="L3" s="21"/>
      <c r="M3" s="21"/>
      <c r="N3" s="21"/>
      <c r="O3" s="21"/>
      <c r="P3" s="21"/>
      <c r="Q3" s="21"/>
      <c r="R3" s="21"/>
      <c r="S3" s="21"/>
      <c r="T3" s="21"/>
      <c r="U3" s="22"/>
      <c r="V3" s="39"/>
    </row>
    <row r="4" spans="1:30" ht="150.75" hidden="1" thickTop="1">
      <c r="B4" s="40" t="s">
        <v>3</v>
      </c>
      <c r="C4" s="41" t="s">
        <v>4</v>
      </c>
      <c r="D4" s="42" t="s">
        <v>5</v>
      </c>
      <c r="E4" s="42"/>
      <c r="F4" s="42"/>
      <c r="G4" s="42"/>
      <c r="H4" s="42"/>
      <c r="I4" s="43"/>
      <c r="J4" s="44" t="s">
        <v>6</v>
      </c>
      <c r="K4" s="38" t="s">
        <v>7</v>
      </c>
      <c r="L4" s="37" t="s">
        <v>8</v>
      </c>
      <c r="M4" s="37"/>
      <c r="N4" s="37"/>
      <c r="O4" s="37"/>
      <c r="P4" s="44" t="s">
        <v>9</v>
      </c>
      <c r="Q4" s="38" t="s">
        <v>10</v>
      </c>
      <c r="R4" s="37"/>
      <c r="S4" s="44" t="s">
        <v>11</v>
      </c>
      <c r="T4" s="37" t="s">
        <v>12</v>
      </c>
      <c r="U4" s="45"/>
      <c r="V4" s="39"/>
    </row>
    <row r="5" spans="1:30" ht="30" hidden="1">
      <c r="B5" s="40" t="s">
        <v>13</v>
      </c>
      <c r="C5" s="44"/>
      <c r="D5" s="44"/>
      <c r="E5" s="44"/>
      <c r="F5" s="44"/>
      <c r="G5" s="44"/>
      <c r="H5" s="44"/>
      <c r="I5" s="44"/>
      <c r="J5" s="44"/>
      <c r="K5" s="44"/>
      <c r="L5" s="44"/>
      <c r="M5" s="44"/>
      <c r="N5" s="44"/>
      <c r="O5" s="44"/>
      <c r="P5" s="44"/>
      <c r="Q5" s="41"/>
      <c r="R5" s="44"/>
      <c r="S5" s="44"/>
      <c r="T5" s="44"/>
      <c r="U5" s="46"/>
      <c r="V5" s="39"/>
    </row>
    <row r="6" spans="1:30" ht="90.75" hidden="1" thickBot="1">
      <c r="B6" s="47" t="s">
        <v>14</v>
      </c>
      <c r="C6" s="48" t="s">
        <v>15</v>
      </c>
      <c r="D6" s="48"/>
      <c r="E6" s="48"/>
      <c r="F6" s="48"/>
      <c r="G6" s="48"/>
      <c r="H6" s="49"/>
      <c r="I6" s="49"/>
      <c r="J6" s="49" t="s">
        <v>16</v>
      </c>
      <c r="K6" s="48" t="s">
        <v>17</v>
      </c>
      <c r="L6" s="48"/>
      <c r="M6" s="48"/>
      <c r="N6" s="48"/>
      <c r="O6" s="50" t="s">
        <v>18</v>
      </c>
      <c r="P6" s="48" t="s">
        <v>19</v>
      </c>
      <c r="Q6" s="51"/>
      <c r="R6" s="48"/>
      <c r="S6" s="50" t="s">
        <v>20</v>
      </c>
      <c r="T6" s="48" t="s">
        <v>21</v>
      </c>
      <c r="U6" s="52"/>
      <c r="V6" s="39"/>
    </row>
    <row r="7" spans="1:30" ht="22.5" hidden="1" customHeight="1" thickTop="1" thickBot="1">
      <c r="B7" s="160" t="s">
        <v>22</v>
      </c>
      <c r="C7" s="161"/>
      <c r="D7" s="161"/>
      <c r="E7" s="161"/>
      <c r="F7" s="161"/>
      <c r="G7" s="161"/>
      <c r="H7" s="161"/>
      <c r="I7" s="161"/>
      <c r="J7" s="161"/>
      <c r="K7" s="161"/>
      <c r="L7" s="161"/>
      <c r="M7" s="161"/>
      <c r="N7" s="161"/>
      <c r="O7" s="161"/>
      <c r="P7" s="161"/>
      <c r="Q7" s="161"/>
      <c r="R7" s="161"/>
      <c r="S7" s="161"/>
      <c r="T7" s="161"/>
      <c r="U7" s="161"/>
      <c r="V7" s="162"/>
    </row>
    <row r="8" spans="1:30" ht="23.25" customHeight="1">
      <c r="B8" s="169" t="s">
        <v>3</v>
      </c>
      <c r="C8" s="171" t="s">
        <v>24</v>
      </c>
      <c r="D8" s="172"/>
      <c r="E8" s="172"/>
      <c r="F8" s="172"/>
      <c r="G8" s="172"/>
      <c r="H8" s="173"/>
      <c r="I8" s="143" t="s">
        <v>25</v>
      </c>
      <c r="J8" s="144"/>
      <c r="K8" s="144"/>
      <c r="L8" s="144"/>
      <c r="M8" s="144"/>
      <c r="N8" s="144"/>
      <c r="O8" s="144"/>
      <c r="P8" s="144"/>
      <c r="Q8" s="144"/>
      <c r="R8" s="144"/>
      <c r="S8" s="144"/>
      <c r="T8" s="156" t="s">
        <v>26</v>
      </c>
      <c r="U8" s="144"/>
      <c r="V8" s="157"/>
    </row>
    <row r="9" spans="1:30" ht="27.75" customHeight="1">
      <c r="B9" s="169"/>
      <c r="C9" s="169"/>
      <c r="D9" s="165"/>
      <c r="E9" s="165"/>
      <c r="F9" s="165"/>
      <c r="G9" s="165"/>
      <c r="H9" s="166"/>
      <c r="I9" s="145" t="s">
        <v>27</v>
      </c>
      <c r="J9" s="146"/>
      <c r="K9" s="146"/>
      <c r="L9" s="146" t="s">
        <v>28</v>
      </c>
      <c r="M9" s="146"/>
      <c r="N9" s="146"/>
      <c r="O9" s="146"/>
      <c r="P9" s="146" t="s">
        <v>29</v>
      </c>
      <c r="Q9" s="163" t="s">
        <v>30</v>
      </c>
      <c r="R9" s="165" t="s">
        <v>31</v>
      </c>
      <c r="S9" s="166"/>
      <c r="T9" s="163" t="s">
        <v>32</v>
      </c>
      <c r="U9" s="158" t="s">
        <v>33</v>
      </c>
      <c r="V9" s="158" t="s">
        <v>127</v>
      </c>
    </row>
    <row r="10" spans="1:30" ht="26.25" customHeight="1" thickBot="1">
      <c r="B10" s="170"/>
      <c r="C10" s="174"/>
      <c r="D10" s="148"/>
      <c r="E10" s="148"/>
      <c r="F10" s="148"/>
      <c r="G10" s="148"/>
      <c r="H10" s="175"/>
      <c r="I10" s="147"/>
      <c r="J10" s="148"/>
      <c r="K10" s="148"/>
      <c r="L10" s="148"/>
      <c r="M10" s="148"/>
      <c r="N10" s="148"/>
      <c r="O10" s="148"/>
      <c r="P10" s="148"/>
      <c r="Q10" s="164"/>
      <c r="R10" s="64" t="s">
        <v>34</v>
      </c>
      <c r="S10" s="64" t="s">
        <v>35</v>
      </c>
      <c r="T10" s="164"/>
      <c r="U10" s="159"/>
      <c r="V10" s="159"/>
    </row>
    <row r="11" spans="1:30" ht="103.5" customHeight="1" thickTop="1" thickBot="1">
      <c r="B11" s="149" t="s">
        <v>139</v>
      </c>
      <c r="C11" s="167" t="s">
        <v>37</v>
      </c>
      <c r="D11" s="167"/>
      <c r="E11" s="167"/>
      <c r="F11" s="167"/>
      <c r="G11" s="167"/>
      <c r="H11" s="167"/>
      <c r="I11" s="168" t="s">
        <v>130</v>
      </c>
      <c r="J11" s="168"/>
      <c r="K11" s="168"/>
      <c r="L11" s="167" t="s">
        <v>38</v>
      </c>
      <c r="M11" s="167"/>
      <c r="N11" s="167"/>
      <c r="O11" s="167"/>
      <c r="P11" s="53" t="s">
        <v>39</v>
      </c>
      <c r="Q11" s="54" t="s">
        <v>40</v>
      </c>
      <c r="R11" s="54">
        <v>100</v>
      </c>
      <c r="S11" s="54" t="s">
        <v>41</v>
      </c>
      <c r="T11" s="54" t="s">
        <v>41</v>
      </c>
      <c r="U11" s="61" t="str">
        <f>IF(ISERR(T11/S11*100),"N/A",T11/S11*100)</f>
        <v>N/A</v>
      </c>
      <c r="V11" s="61" t="s">
        <v>41</v>
      </c>
    </row>
    <row r="12" spans="1:30" ht="103.5" customHeight="1" thickTop="1" thickBot="1">
      <c r="B12" s="150"/>
      <c r="C12" s="154" t="s">
        <v>43</v>
      </c>
      <c r="D12" s="154"/>
      <c r="E12" s="154"/>
      <c r="F12" s="154"/>
      <c r="G12" s="154"/>
      <c r="H12" s="154"/>
      <c r="I12" s="155" t="s">
        <v>131</v>
      </c>
      <c r="J12" s="155"/>
      <c r="K12" s="155"/>
      <c r="L12" s="154" t="s">
        <v>44</v>
      </c>
      <c r="M12" s="154"/>
      <c r="N12" s="154"/>
      <c r="O12" s="154"/>
      <c r="P12" s="55" t="s">
        <v>39</v>
      </c>
      <c r="Q12" s="56" t="s">
        <v>45</v>
      </c>
      <c r="R12" s="56">
        <v>80.95</v>
      </c>
      <c r="S12" s="56" t="s">
        <v>41</v>
      </c>
      <c r="T12" s="56" t="s">
        <v>41</v>
      </c>
      <c r="U12" s="62" t="str">
        <f>IF(ISERR(T12/S12*100),"N/A",T12/S12*100)</f>
        <v>N/A</v>
      </c>
      <c r="V12" s="62" t="s">
        <v>41</v>
      </c>
    </row>
    <row r="13" spans="1:30" ht="103.5" customHeight="1" thickTop="1" thickBot="1">
      <c r="B13" s="150"/>
      <c r="C13" s="154" t="s">
        <v>47</v>
      </c>
      <c r="D13" s="154"/>
      <c r="E13" s="154"/>
      <c r="F13" s="154"/>
      <c r="G13" s="154"/>
      <c r="H13" s="154"/>
      <c r="I13" s="237" t="s">
        <v>132</v>
      </c>
      <c r="J13" s="237"/>
      <c r="K13" s="237"/>
      <c r="L13" s="154" t="s">
        <v>48</v>
      </c>
      <c r="M13" s="154"/>
      <c r="N13" s="154"/>
      <c r="O13" s="154"/>
      <c r="P13" s="55" t="s">
        <v>39</v>
      </c>
      <c r="Q13" s="56" t="s">
        <v>49</v>
      </c>
      <c r="R13" s="56">
        <v>80</v>
      </c>
      <c r="S13" s="56" t="s">
        <v>41</v>
      </c>
      <c r="T13" s="56" t="s">
        <v>41</v>
      </c>
      <c r="U13" s="62" t="str">
        <f>IF(ISERR(T13/S13*100),"N/A",T13/S13*100)</f>
        <v>N/A</v>
      </c>
      <c r="V13" s="62" t="s">
        <v>41</v>
      </c>
    </row>
    <row r="14" spans="1:30" ht="103.5" customHeight="1" thickTop="1">
      <c r="B14" s="150"/>
      <c r="C14" s="154" t="s">
        <v>51</v>
      </c>
      <c r="D14" s="154"/>
      <c r="E14" s="154"/>
      <c r="F14" s="154"/>
      <c r="G14" s="154"/>
      <c r="H14" s="154"/>
      <c r="I14" s="155" t="s">
        <v>133</v>
      </c>
      <c r="J14" s="155"/>
      <c r="K14" s="155"/>
      <c r="L14" s="154" t="s">
        <v>52</v>
      </c>
      <c r="M14" s="154"/>
      <c r="N14" s="154"/>
      <c r="O14" s="154"/>
      <c r="P14" s="55" t="s">
        <v>39</v>
      </c>
      <c r="Q14" s="56" t="s">
        <v>53</v>
      </c>
      <c r="R14" s="56">
        <v>0</v>
      </c>
      <c r="S14" s="56">
        <v>0</v>
      </c>
      <c r="T14" s="56">
        <v>0</v>
      </c>
      <c r="U14" s="62" t="str">
        <f>IF(ISERR(T14/S14*100),"N/A",T14/S14*100)</f>
        <v>N/A</v>
      </c>
      <c r="V14" s="60" t="s">
        <v>128</v>
      </c>
    </row>
    <row r="15" spans="1:30" ht="110.25" customHeight="1">
      <c r="B15" s="151"/>
      <c r="C15" s="152" t="s">
        <v>55</v>
      </c>
      <c r="D15" s="152"/>
      <c r="E15" s="152"/>
      <c r="F15" s="152"/>
      <c r="G15" s="152"/>
      <c r="H15" s="152"/>
      <c r="I15" s="153" t="s">
        <v>134</v>
      </c>
      <c r="J15" s="153"/>
      <c r="K15" s="153"/>
      <c r="L15" s="152" t="s">
        <v>56</v>
      </c>
      <c r="M15" s="152"/>
      <c r="N15" s="152"/>
      <c r="O15" s="152"/>
      <c r="P15" s="57" t="s">
        <v>39</v>
      </c>
      <c r="Q15" s="58" t="s">
        <v>53</v>
      </c>
      <c r="R15" s="58">
        <v>100</v>
      </c>
      <c r="S15" s="58">
        <v>0</v>
      </c>
      <c r="T15" s="58">
        <v>0</v>
      </c>
      <c r="U15" s="63" t="str">
        <f>IF(ISERR(T15/S15*100),"N/A",T15/S15*100)</f>
        <v>N/A</v>
      </c>
      <c r="V15" s="45" t="s">
        <v>129</v>
      </c>
    </row>
  </sheetData>
  <mergeCells count="29">
    <mergeCell ref="T8:V8"/>
    <mergeCell ref="V9:V10"/>
    <mergeCell ref="B7:V7"/>
    <mergeCell ref="C14:H14"/>
    <mergeCell ref="I14:K14"/>
    <mergeCell ref="L14:O14"/>
    <mergeCell ref="P9:P10"/>
    <mergeCell ref="Q9:Q10"/>
    <mergeCell ref="R9:S9"/>
    <mergeCell ref="T9:T10"/>
    <mergeCell ref="U9:U10"/>
    <mergeCell ref="C11:H11"/>
    <mergeCell ref="I11:K11"/>
    <mergeCell ref="L11:O11"/>
    <mergeCell ref="B8:B10"/>
    <mergeCell ref="C8:H10"/>
    <mergeCell ref="I8:S8"/>
    <mergeCell ref="I9:K10"/>
    <mergeCell ref="L9:O10"/>
    <mergeCell ref="B11:B15"/>
    <mergeCell ref="C15:H15"/>
    <mergeCell ref="I15:K15"/>
    <mergeCell ref="L15:O15"/>
    <mergeCell ref="C12:H12"/>
    <mergeCell ref="I12:K12"/>
    <mergeCell ref="L12:O12"/>
    <mergeCell ref="C13:H13"/>
    <mergeCell ref="I13:K13"/>
    <mergeCell ref="L13:O13"/>
  </mergeCells>
  <printOptions horizontalCentered="1"/>
  <pageMargins left="0.39370078740157483" right="0.39370078740157483" top="0.39370078740157483" bottom="0.39370078740157483" header="0" footer="0.39370078740157483"/>
  <pageSetup scale="47"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7"/>
  <sheetViews>
    <sheetView view="pageBreakPreview" topLeftCell="F16" zoomScaleNormal="80" zoomScaleSheetLayoutView="100" workbookViewId="0">
      <selection activeCell="I19" sqref="I19:K19"/>
    </sheetView>
  </sheetViews>
  <sheetFormatPr baseColWidth="10" defaultColWidth="11.42578125" defaultRowHeight="12.75"/>
  <cols>
    <col min="1" max="1" width="4" style="71" customWidth="1"/>
    <col min="2" max="2" width="15.7109375" style="71" customWidth="1"/>
    <col min="3" max="3" width="6.7109375" style="71" customWidth="1"/>
    <col min="4" max="4" width="9.85546875" style="71" customWidth="1"/>
    <col min="5" max="5" width="11" style="71" customWidth="1"/>
    <col min="6" max="6" width="5.140625" style="71" customWidth="1"/>
    <col min="7" max="7" width="17.7109375" style="71" customWidth="1"/>
    <col min="8" max="8" width="2.5703125" style="71" customWidth="1"/>
    <col min="9" max="9" width="7.5703125" style="71" customWidth="1"/>
    <col min="10" max="10" width="9" style="71" customWidth="1"/>
    <col min="11" max="11" width="10.85546875" style="71" customWidth="1"/>
    <col min="12" max="12" width="8.85546875" style="71" customWidth="1"/>
    <col min="13" max="13" width="7" style="71" customWidth="1"/>
    <col min="14" max="14" width="9.42578125" style="71" customWidth="1"/>
    <col min="15" max="15" width="12.7109375" style="71" customWidth="1"/>
    <col min="16" max="16" width="13.28515625" style="71" customWidth="1"/>
    <col min="17" max="17" width="14.5703125" style="71" customWidth="1"/>
    <col min="18" max="18" width="10.28515625" style="71" customWidth="1"/>
    <col min="19" max="19" width="14.85546875" style="71" customWidth="1"/>
    <col min="20" max="20" width="12.28515625" style="71" customWidth="1"/>
    <col min="21" max="21" width="14.140625" style="71" customWidth="1"/>
    <col min="22" max="22" width="67.5703125" style="71" customWidth="1"/>
    <col min="23" max="23" width="13.140625" style="71" customWidth="1"/>
    <col min="24" max="24" width="12.28515625" style="71" customWidth="1"/>
    <col min="25" max="25" width="9.7109375" style="71" customWidth="1"/>
    <col min="26" max="26" width="10" style="71" customWidth="1"/>
    <col min="27" max="27" width="11" style="71" customWidth="1"/>
    <col min="28" max="30" width="11.42578125" style="71"/>
    <col min="31" max="31" width="17.5703125" style="71" customWidth="1"/>
    <col min="32" max="16384" width="11.42578125" style="71"/>
  </cols>
  <sheetData>
    <row r="1" spans="1:35" s="67" customFormat="1" ht="48" hidden="1" customHeight="1">
      <c r="A1" s="1"/>
      <c r="B1" s="182" t="s">
        <v>0</v>
      </c>
      <c r="C1" s="182"/>
      <c r="D1" s="182"/>
      <c r="E1" s="182"/>
      <c r="F1" s="182"/>
      <c r="G1" s="182"/>
      <c r="H1" s="182"/>
      <c r="I1" s="182"/>
      <c r="J1" s="182"/>
      <c r="K1" s="182"/>
      <c r="L1" s="182"/>
      <c r="M1" s="1" t="s">
        <v>1</v>
      </c>
      <c r="N1" s="1"/>
      <c r="O1" s="1"/>
      <c r="P1" s="2"/>
      <c r="Q1" s="2"/>
      <c r="R1" s="2"/>
      <c r="Z1" s="68"/>
      <c r="AA1" s="68"/>
      <c r="AB1" s="69"/>
      <c r="AI1" s="70"/>
    </row>
    <row r="2" spans="1:35" ht="13.5" hidden="1" customHeight="1" thickBot="1"/>
    <row r="3" spans="1:35" ht="22.5" hidden="1" customHeight="1" thickTop="1" thickBot="1">
      <c r="B3" s="3" t="s">
        <v>2</v>
      </c>
      <c r="C3" s="4"/>
      <c r="D3" s="4"/>
      <c r="E3" s="4"/>
      <c r="F3" s="4"/>
      <c r="G3" s="4"/>
      <c r="H3" s="5"/>
      <c r="I3" s="5"/>
      <c r="J3" s="5"/>
      <c r="K3" s="5"/>
      <c r="L3" s="5"/>
      <c r="M3" s="5"/>
      <c r="N3" s="5"/>
      <c r="O3" s="5"/>
      <c r="P3" s="5"/>
      <c r="Q3" s="5"/>
      <c r="R3" s="5"/>
      <c r="S3" s="5"/>
      <c r="T3" s="5"/>
      <c r="U3" s="6"/>
      <c r="V3" s="65"/>
    </row>
    <row r="4" spans="1:35" ht="25.5">
      <c r="B4" s="72" t="s">
        <v>3</v>
      </c>
      <c r="C4" s="73" t="s">
        <v>68</v>
      </c>
      <c r="D4" s="183" t="s">
        <v>69</v>
      </c>
      <c r="E4" s="183"/>
      <c r="F4" s="183"/>
      <c r="G4" s="183"/>
      <c r="H4" s="183"/>
      <c r="I4" s="74"/>
      <c r="J4" s="75" t="s">
        <v>6</v>
      </c>
      <c r="K4" s="76" t="s">
        <v>7</v>
      </c>
      <c r="L4" s="184" t="s">
        <v>8</v>
      </c>
      <c r="M4" s="184"/>
      <c r="N4" s="184"/>
      <c r="O4" s="184"/>
      <c r="P4" s="75" t="s">
        <v>9</v>
      </c>
      <c r="Q4" s="184" t="s">
        <v>10</v>
      </c>
      <c r="R4" s="184"/>
      <c r="S4" s="75" t="s">
        <v>11</v>
      </c>
      <c r="T4" s="184" t="s">
        <v>12</v>
      </c>
      <c r="U4" s="185"/>
      <c r="V4" s="77"/>
    </row>
    <row r="5" spans="1:35" ht="15.75">
      <c r="B5" s="176" t="s">
        <v>13</v>
      </c>
      <c r="C5" s="177"/>
      <c r="D5" s="177"/>
      <c r="E5" s="177"/>
      <c r="F5" s="177"/>
      <c r="G5" s="177"/>
      <c r="H5" s="177"/>
      <c r="I5" s="177"/>
      <c r="J5" s="177"/>
      <c r="K5" s="177"/>
      <c r="L5" s="177"/>
      <c r="M5" s="177"/>
      <c r="N5" s="177"/>
      <c r="O5" s="177"/>
      <c r="P5" s="177"/>
      <c r="Q5" s="177"/>
      <c r="R5" s="177"/>
      <c r="S5" s="177"/>
      <c r="T5" s="177"/>
      <c r="U5" s="178"/>
      <c r="V5" s="78"/>
    </row>
    <row r="6" spans="1:35" ht="26.25" thickBot="1">
      <c r="B6" s="103" t="s">
        <v>14</v>
      </c>
      <c r="C6" s="184" t="s">
        <v>15</v>
      </c>
      <c r="D6" s="184"/>
      <c r="E6" s="184"/>
      <c r="F6" s="184"/>
      <c r="G6" s="184"/>
      <c r="H6" s="104"/>
      <c r="I6" s="104"/>
      <c r="J6" s="104" t="s">
        <v>16</v>
      </c>
      <c r="K6" s="184" t="s">
        <v>17</v>
      </c>
      <c r="L6" s="184"/>
      <c r="M6" s="184"/>
      <c r="N6" s="105"/>
      <c r="O6" s="75" t="s">
        <v>18</v>
      </c>
      <c r="P6" s="184" t="s">
        <v>19</v>
      </c>
      <c r="Q6" s="184"/>
      <c r="R6" s="106"/>
      <c r="S6" s="75" t="s">
        <v>20</v>
      </c>
      <c r="T6" s="184" t="s">
        <v>21</v>
      </c>
      <c r="U6" s="185"/>
      <c r="V6" s="77"/>
    </row>
    <row r="7" spans="1:35" ht="22.5" customHeight="1" thickBot="1">
      <c r="B7" s="210" t="s">
        <v>22</v>
      </c>
      <c r="C7" s="211"/>
      <c r="D7" s="211"/>
      <c r="E7" s="211"/>
      <c r="F7" s="211"/>
      <c r="G7" s="211"/>
      <c r="H7" s="211"/>
      <c r="I7" s="211"/>
      <c r="J7" s="211"/>
      <c r="K7" s="211"/>
      <c r="L7" s="211"/>
      <c r="M7" s="211"/>
      <c r="N7" s="211"/>
      <c r="O7" s="211"/>
      <c r="P7" s="211"/>
      <c r="Q7" s="211"/>
      <c r="R7" s="211"/>
      <c r="S7" s="211"/>
      <c r="T7" s="211"/>
      <c r="U7" s="211"/>
      <c r="V7" s="212"/>
    </row>
    <row r="8" spans="1:35" ht="27.75" customHeight="1">
      <c r="B8" s="169" t="s">
        <v>3</v>
      </c>
      <c r="C8" s="171" t="s">
        <v>24</v>
      </c>
      <c r="D8" s="172"/>
      <c r="E8" s="172"/>
      <c r="F8" s="172"/>
      <c r="G8" s="172"/>
      <c r="H8" s="173"/>
      <c r="I8" s="143" t="s">
        <v>25</v>
      </c>
      <c r="J8" s="144"/>
      <c r="K8" s="144"/>
      <c r="L8" s="144"/>
      <c r="M8" s="144"/>
      <c r="N8" s="144"/>
      <c r="O8" s="144"/>
      <c r="P8" s="144"/>
      <c r="Q8" s="144"/>
      <c r="R8" s="144"/>
      <c r="S8" s="144"/>
      <c r="T8" s="156" t="s">
        <v>26</v>
      </c>
      <c r="U8" s="144"/>
      <c r="V8" s="213"/>
    </row>
    <row r="9" spans="1:35" ht="42" customHeight="1">
      <c r="B9" s="169"/>
      <c r="C9" s="169"/>
      <c r="D9" s="165"/>
      <c r="E9" s="165"/>
      <c r="F9" s="165"/>
      <c r="G9" s="165"/>
      <c r="H9" s="166"/>
      <c r="I9" s="145" t="s">
        <v>27</v>
      </c>
      <c r="J9" s="146"/>
      <c r="K9" s="146"/>
      <c r="L9" s="146" t="s">
        <v>28</v>
      </c>
      <c r="M9" s="146"/>
      <c r="N9" s="146"/>
      <c r="O9" s="146"/>
      <c r="P9" s="146" t="s">
        <v>29</v>
      </c>
      <c r="Q9" s="163" t="s">
        <v>30</v>
      </c>
      <c r="R9" s="165" t="s">
        <v>31</v>
      </c>
      <c r="S9" s="166"/>
      <c r="T9" s="163" t="s">
        <v>32</v>
      </c>
      <c r="U9" s="158" t="s">
        <v>33</v>
      </c>
      <c r="V9" s="214" t="s">
        <v>127</v>
      </c>
    </row>
    <row r="10" spans="1:35" ht="26.25" customHeight="1" thickBot="1">
      <c r="B10" s="170"/>
      <c r="C10" s="186"/>
      <c r="D10" s="187"/>
      <c r="E10" s="187"/>
      <c r="F10" s="187"/>
      <c r="G10" s="187"/>
      <c r="H10" s="188"/>
      <c r="I10" s="189"/>
      <c r="J10" s="187"/>
      <c r="K10" s="187"/>
      <c r="L10" s="187"/>
      <c r="M10" s="187"/>
      <c r="N10" s="187"/>
      <c r="O10" s="187"/>
      <c r="P10" s="187"/>
      <c r="Q10" s="191"/>
      <c r="R10" s="118" t="s">
        <v>34</v>
      </c>
      <c r="S10" s="118" t="s">
        <v>35</v>
      </c>
      <c r="T10" s="191"/>
      <c r="U10" s="192"/>
      <c r="V10" s="215"/>
    </row>
    <row r="11" spans="1:35" ht="75" hidden="1" customHeight="1" thickTop="1">
      <c r="A11" s="79"/>
      <c r="B11" s="86" t="s">
        <v>36</v>
      </c>
      <c r="C11" s="190" t="s">
        <v>70</v>
      </c>
      <c r="D11" s="190"/>
      <c r="E11" s="190"/>
      <c r="F11" s="190"/>
      <c r="G11" s="190"/>
      <c r="H11" s="190"/>
      <c r="I11" s="190" t="s">
        <v>71</v>
      </c>
      <c r="J11" s="190"/>
      <c r="K11" s="190"/>
      <c r="L11" s="190" t="s">
        <v>72</v>
      </c>
      <c r="M11" s="190"/>
      <c r="N11" s="190"/>
      <c r="O11" s="190"/>
      <c r="P11" s="87" t="s">
        <v>73</v>
      </c>
      <c r="Q11" s="87" t="s">
        <v>40</v>
      </c>
      <c r="R11" s="87">
        <v>0</v>
      </c>
      <c r="S11" s="87" t="s">
        <v>41</v>
      </c>
      <c r="T11" s="87" t="s">
        <v>41</v>
      </c>
      <c r="U11" s="91" t="str">
        <f>IF(ISERR(T11/S11*100),"N/A",T11/S11*100)</f>
        <v>N/A</v>
      </c>
      <c r="V11" s="111"/>
    </row>
    <row r="12" spans="1:35" ht="75" customHeight="1" thickTop="1">
      <c r="A12" s="79"/>
      <c r="B12" s="179" t="s">
        <v>140</v>
      </c>
      <c r="C12" s="193" t="s">
        <v>70</v>
      </c>
      <c r="D12" s="193"/>
      <c r="E12" s="193"/>
      <c r="F12" s="193"/>
      <c r="G12" s="193"/>
      <c r="H12" s="193"/>
      <c r="I12" s="193" t="s">
        <v>74</v>
      </c>
      <c r="J12" s="193"/>
      <c r="K12" s="193"/>
      <c r="L12" s="193" t="s">
        <v>75</v>
      </c>
      <c r="M12" s="193"/>
      <c r="N12" s="193"/>
      <c r="O12" s="193"/>
      <c r="P12" s="82" t="s">
        <v>73</v>
      </c>
      <c r="Q12" s="82" t="s">
        <v>40</v>
      </c>
      <c r="R12" s="82">
        <v>2.99</v>
      </c>
      <c r="S12" s="82" t="s">
        <v>41</v>
      </c>
      <c r="T12" s="82" t="s">
        <v>41</v>
      </c>
      <c r="U12" s="83" t="str">
        <f>IF(ISERR(T12/S12*100),"N/A",T12/S12*100)</f>
        <v>N/A</v>
      </c>
      <c r="V12" s="112" t="s">
        <v>41</v>
      </c>
    </row>
    <row r="13" spans="1:35" ht="75" customHeight="1" thickBot="1">
      <c r="A13" s="79"/>
      <c r="B13" s="180"/>
      <c r="C13" s="194" t="s">
        <v>54</v>
      </c>
      <c r="D13" s="194"/>
      <c r="E13" s="194"/>
      <c r="F13" s="194"/>
      <c r="G13" s="194"/>
      <c r="H13" s="194"/>
      <c r="I13" s="194" t="s">
        <v>76</v>
      </c>
      <c r="J13" s="194"/>
      <c r="K13" s="194"/>
      <c r="L13" s="194" t="s">
        <v>77</v>
      </c>
      <c r="M13" s="194"/>
      <c r="N13" s="194"/>
      <c r="O13" s="194"/>
      <c r="P13" s="84" t="s">
        <v>73</v>
      </c>
      <c r="Q13" s="84" t="s">
        <v>40</v>
      </c>
      <c r="R13" s="84">
        <v>7</v>
      </c>
      <c r="S13" s="84" t="s">
        <v>41</v>
      </c>
      <c r="T13" s="84" t="s">
        <v>41</v>
      </c>
      <c r="U13" s="85" t="str">
        <f>IF(ISERR(T13/S13*100),"N/A",T13/S13*100)</f>
        <v>N/A</v>
      </c>
      <c r="V13" s="113" t="s">
        <v>41</v>
      </c>
    </row>
    <row r="14" spans="1:35" ht="75" hidden="1" customHeight="1" thickBot="1">
      <c r="A14" s="79"/>
      <c r="B14" s="180"/>
      <c r="C14" s="190" t="s">
        <v>54</v>
      </c>
      <c r="D14" s="190"/>
      <c r="E14" s="190"/>
      <c r="F14" s="190"/>
      <c r="G14" s="190"/>
      <c r="H14" s="190"/>
      <c r="I14" s="190" t="s">
        <v>78</v>
      </c>
      <c r="J14" s="190"/>
      <c r="K14" s="190"/>
      <c r="L14" s="190" t="s">
        <v>79</v>
      </c>
      <c r="M14" s="190"/>
      <c r="N14" s="190"/>
      <c r="O14" s="190"/>
      <c r="P14" s="87" t="s">
        <v>73</v>
      </c>
      <c r="Q14" s="87" t="s">
        <v>40</v>
      </c>
      <c r="R14" s="87">
        <v>0</v>
      </c>
      <c r="S14" s="87" t="s">
        <v>41</v>
      </c>
      <c r="T14" s="87" t="s">
        <v>41</v>
      </c>
      <c r="U14" s="88" t="str">
        <f>IF(ISERR(T14/S14*100),"N/A",T14/S14*100)</f>
        <v>N/A</v>
      </c>
      <c r="V14" s="114"/>
    </row>
    <row r="15" spans="1:35" ht="75" hidden="1" customHeight="1" thickTop="1">
      <c r="A15" s="79"/>
      <c r="B15" s="180"/>
      <c r="C15" s="195" t="s">
        <v>80</v>
      </c>
      <c r="D15" s="195"/>
      <c r="E15" s="195"/>
      <c r="F15" s="195"/>
      <c r="G15" s="195"/>
      <c r="H15" s="195"/>
      <c r="I15" s="195" t="s">
        <v>81</v>
      </c>
      <c r="J15" s="195"/>
      <c r="K15" s="195"/>
      <c r="L15" s="195" t="s">
        <v>82</v>
      </c>
      <c r="M15" s="195"/>
      <c r="N15" s="195"/>
      <c r="O15" s="195"/>
      <c r="P15" s="80" t="s">
        <v>83</v>
      </c>
      <c r="Q15" s="80" t="s">
        <v>49</v>
      </c>
      <c r="R15" s="80">
        <v>0</v>
      </c>
      <c r="S15" s="80" t="s">
        <v>41</v>
      </c>
      <c r="T15" s="80" t="s">
        <v>41</v>
      </c>
      <c r="U15" s="81" t="str">
        <f>IF(ISERR((S15-T15)*100/S15+100),"N/A",(S15-T15)*100/S15+100)</f>
        <v>N/A</v>
      </c>
      <c r="V15" s="111"/>
    </row>
    <row r="16" spans="1:35" ht="121.5" customHeight="1" thickTop="1">
      <c r="A16" s="79"/>
      <c r="B16" s="180"/>
      <c r="C16" s="193" t="s">
        <v>80</v>
      </c>
      <c r="D16" s="193"/>
      <c r="E16" s="193"/>
      <c r="F16" s="193"/>
      <c r="G16" s="193"/>
      <c r="H16" s="193"/>
      <c r="I16" s="193" t="s">
        <v>84</v>
      </c>
      <c r="J16" s="193"/>
      <c r="K16" s="193"/>
      <c r="L16" s="193" t="s">
        <v>85</v>
      </c>
      <c r="M16" s="193"/>
      <c r="N16" s="193"/>
      <c r="O16" s="193"/>
      <c r="P16" s="82" t="s">
        <v>39</v>
      </c>
      <c r="Q16" s="82" t="s">
        <v>45</v>
      </c>
      <c r="R16" s="82">
        <v>80.95</v>
      </c>
      <c r="S16" s="82" t="s">
        <v>41</v>
      </c>
      <c r="T16" s="82" t="s">
        <v>41</v>
      </c>
      <c r="U16" s="83" t="str">
        <f>IF(ISERR(T16/S16*100),"N/A",T16/S16*100)</f>
        <v>N/A</v>
      </c>
      <c r="V16" s="112" t="s">
        <v>41</v>
      </c>
    </row>
    <row r="17" spans="1:23" ht="75" customHeight="1" thickBot="1">
      <c r="A17" s="79"/>
      <c r="B17" s="180"/>
      <c r="C17" s="194" t="s">
        <v>54</v>
      </c>
      <c r="D17" s="194"/>
      <c r="E17" s="194"/>
      <c r="F17" s="194"/>
      <c r="G17" s="194"/>
      <c r="H17" s="194"/>
      <c r="I17" s="194" t="s">
        <v>86</v>
      </c>
      <c r="J17" s="194"/>
      <c r="K17" s="194"/>
      <c r="L17" s="194" t="s">
        <v>87</v>
      </c>
      <c r="M17" s="194"/>
      <c r="N17" s="194"/>
      <c r="O17" s="194"/>
      <c r="P17" s="84" t="s">
        <v>73</v>
      </c>
      <c r="Q17" s="84" t="s">
        <v>40</v>
      </c>
      <c r="R17" s="84">
        <v>0.35</v>
      </c>
      <c r="S17" s="84" t="s">
        <v>41</v>
      </c>
      <c r="T17" s="84" t="s">
        <v>41</v>
      </c>
      <c r="U17" s="85" t="str">
        <f>IF(ISERR((S17-T17)*100/S17+100),"N/A",(S17-T17)*100/S17+100)</f>
        <v>N/A</v>
      </c>
      <c r="V17" s="113" t="s">
        <v>41</v>
      </c>
    </row>
    <row r="18" spans="1:23" ht="75" hidden="1" customHeight="1" thickBot="1">
      <c r="A18" s="79"/>
      <c r="B18" s="180"/>
      <c r="C18" s="190" t="s">
        <v>54</v>
      </c>
      <c r="D18" s="190"/>
      <c r="E18" s="190"/>
      <c r="F18" s="190"/>
      <c r="G18" s="190"/>
      <c r="H18" s="190"/>
      <c r="I18" s="190" t="s">
        <v>88</v>
      </c>
      <c r="J18" s="190"/>
      <c r="K18" s="190"/>
      <c r="L18" s="190" t="s">
        <v>89</v>
      </c>
      <c r="M18" s="190"/>
      <c r="N18" s="190"/>
      <c r="O18" s="190"/>
      <c r="P18" s="87" t="s">
        <v>39</v>
      </c>
      <c r="Q18" s="87" t="s">
        <v>45</v>
      </c>
      <c r="R18" s="87">
        <v>0</v>
      </c>
      <c r="S18" s="87" t="s">
        <v>41</v>
      </c>
      <c r="T18" s="87" t="s">
        <v>41</v>
      </c>
      <c r="U18" s="88" t="str">
        <f>IF(ISERR(T18/S18*100),"N/A",T18/S18*100)</f>
        <v>N/A</v>
      </c>
      <c r="V18" s="114"/>
    </row>
    <row r="19" spans="1:23" ht="123.75" customHeight="1" thickTop="1" thickBot="1">
      <c r="A19" s="79"/>
      <c r="B19" s="180"/>
      <c r="C19" s="203" t="s">
        <v>136</v>
      </c>
      <c r="D19" s="203"/>
      <c r="E19" s="203"/>
      <c r="F19" s="203"/>
      <c r="G19" s="203"/>
      <c r="H19" s="203"/>
      <c r="I19" s="238" t="s">
        <v>90</v>
      </c>
      <c r="J19" s="238"/>
      <c r="K19" s="238"/>
      <c r="L19" s="203" t="s">
        <v>91</v>
      </c>
      <c r="M19" s="203"/>
      <c r="N19" s="203"/>
      <c r="O19" s="203"/>
      <c r="P19" s="89" t="s">
        <v>39</v>
      </c>
      <c r="Q19" s="89" t="s">
        <v>92</v>
      </c>
      <c r="R19" s="89">
        <v>100</v>
      </c>
      <c r="S19" s="89" t="s">
        <v>41</v>
      </c>
      <c r="T19" s="89" t="s">
        <v>41</v>
      </c>
      <c r="U19" s="90" t="str">
        <f>IF(ISERR(T19/S19*100),"N/A",T19/S19*100)</f>
        <v>N/A</v>
      </c>
      <c r="V19" s="113" t="s">
        <v>41</v>
      </c>
    </row>
    <row r="20" spans="1:23" ht="130.5" customHeight="1" thickTop="1" thickBot="1">
      <c r="A20" s="79"/>
      <c r="B20" s="181"/>
      <c r="C20" s="216" t="s">
        <v>93</v>
      </c>
      <c r="D20" s="216"/>
      <c r="E20" s="216"/>
      <c r="F20" s="216"/>
      <c r="G20" s="216"/>
      <c r="H20" s="216"/>
      <c r="I20" s="216" t="s">
        <v>94</v>
      </c>
      <c r="J20" s="216"/>
      <c r="K20" s="216"/>
      <c r="L20" s="216" t="s">
        <v>95</v>
      </c>
      <c r="M20" s="216"/>
      <c r="N20" s="216"/>
      <c r="O20" s="216"/>
      <c r="P20" s="115" t="s">
        <v>39</v>
      </c>
      <c r="Q20" s="115" t="s">
        <v>53</v>
      </c>
      <c r="R20" s="115">
        <v>100</v>
      </c>
      <c r="S20" s="115">
        <v>0</v>
      </c>
      <c r="T20" s="115">
        <v>0</v>
      </c>
      <c r="U20" s="116" t="str">
        <f>IF(ISERR(T20/S20*100),"N/A",T20/S20*100)</f>
        <v>N/A</v>
      </c>
      <c r="V20" s="117" t="s">
        <v>135</v>
      </c>
    </row>
    <row r="21" spans="1:23" ht="22.5" hidden="1" customHeight="1" thickTop="1" thickBot="1">
      <c r="B21" s="107" t="s">
        <v>57</v>
      </c>
      <c r="C21" s="108"/>
      <c r="D21" s="108"/>
      <c r="E21" s="108"/>
      <c r="F21" s="108"/>
      <c r="G21" s="108"/>
      <c r="H21" s="109"/>
      <c r="I21" s="109"/>
      <c r="J21" s="109"/>
      <c r="K21" s="109"/>
      <c r="L21" s="109"/>
      <c r="M21" s="109"/>
      <c r="N21" s="109"/>
      <c r="O21" s="109"/>
      <c r="P21" s="109"/>
      <c r="Q21" s="109"/>
      <c r="R21" s="109"/>
      <c r="S21" s="109"/>
      <c r="T21" s="109"/>
      <c r="U21" s="110"/>
      <c r="V21" s="65"/>
      <c r="W21" s="92"/>
    </row>
    <row r="22" spans="1:23" ht="26.25" hidden="1" customHeight="1" thickTop="1">
      <c r="B22" s="7"/>
      <c r="C22" s="8"/>
      <c r="D22" s="8"/>
      <c r="E22" s="8"/>
      <c r="F22" s="8"/>
      <c r="G22" s="8"/>
      <c r="H22" s="9"/>
      <c r="I22" s="9"/>
      <c r="J22" s="9"/>
      <c r="K22" s="9"/>
      <c r="L22" s="9"/>
      <c r="M22" s="9"/>
      <c r="N22" s="9"/>
      <c r="O22" s="9"/>
      <c r="P22" s="10"/>
      <c r="Q22" s="11"/>
      <c r="R22" s="12" t="s">
        <v>58</v>
      </c>
      <c r="S22" s="13" t="s">
        <v>59</v>
      </c>
      <c r="T22" s="12" t="s">
        <v>60</v>
      </c>
      <c r="U22" s="13" t="s">
        <v>61</v>
      </c>
      <c r="V22" s="66"/>
    </row>
    <row r="23" spans="1:23" ht="26.25" hidden="1" customHeight="1" thickBot="1">
      <c r="B23" s="14"/>
      <c r="C23" s="15"/>
      <c r="D23" s="15"/>
      <c r="E23" s="15"/>
      <c r="F23" s="15"/>
      <c r="G23" s="15"/>
      <c r="H23" s="16"/>
      <c r="I23" s="16"/>
      <c r="J23" s="16"/>
      <c r="K23" s="16"/>
      <c r="L23" s="16"/>
      <c r="M23" s="16"/>
      <c r="N23" s="16"/>
      <c r="O23" s="16"/>
      <c r="P23" s="17"/>
      <c r="Q23" s="18"/>
      <c r="R23" s="19" t="s">
        <v>62</v>
      </c>
      <c r="S23" s="18" t="s">
        <v>62</v>
      </c>
      <c r="T23" s="18" t="s">
        <v>62</v>
      </c>
      <c r="U23" s="18" t="s">
        <v>63</v>
      </c>
      <c r="V23" s="66"/>
    </row>
    <row r="24" spans="1:23" ht="13.5" hidden="1" customHeight="1" thickBot="1">
      <c r="B24" s="196" t="s">
        <v>64</v>
      </c>
      <c r="C24" s="197"/>
      <c r="D24" s="197"/>
      <c r="E24" s="93"/>
      <c r="F24" s="93"/>
      <c r="G24" s="93"/>
      <c r="H24" s="94"/>
      <c r="I24" s="94"/>
      <c r="J24" s="94"/>
      <c r="K24" s="94"/>
      <c r="L24" s="94"/>
      <c r="M24" s="94"/>
      <c r="N24" s="94"/>
      <c r="O24" s="94"/>
      <c r="P24" s="95"/>
      <c r="Q24" s="95"/>
      <c r="R24" s="96" t="str">
        <f t="shared" ref="R24:T25" si="0">"N/D"</f>
        <v>N/D</v>
      </c>
      <c r="S24" s="96" t="str">
        <f t="shared" si="0"/>
        <v>N/D</v>
      </c>
      <c r="T24" s="96" t="str">
        <f t="shared" si="0"/>
        <v>N/D</v>
      </c>
      <c r="U24" s="97" t="str">
        <f>+IF(ISERR(T24/S24*100),"N/A",T24/S24*100)</f>
        <v>N/A</v>
      </c>
      <c r="V24" s="98"/>
    </row>
    <row r="25" spans="1:23" ht="13.5" hidden="1" customHeight="1" thickBot="1">
      <c r="B25" s="198" t="s">
        <v>65</v>
      </c>
      <c r="C25" s="199"/>
      <c r="D25" s="199"/>
      <c r="E25" s="99"/>
      <c r="F25" s="99"/>
      <c r="G25" s="99"/>
      <c r="H25" s="100"/>
      <c r="I25" s="100"/>
      <c r="J25" s="100"/>
      <c r="K25" s="100"/>
      <c r="L25" s="100"/>
      <c r="M25" s="100"/>
      <c r="N25" s="100"/>
      <c r="O25" s="100"/>
      <c r="P25" s="101"/>
      <c r="Q25" s="101"/>
      <c r="R25" s="96" t="str">
        <f t="shared" si="0"/>
        <v>N/D</v>
      </c>
      <c r="S25" s="96" t="str">
        <f t="shared" si="0"/>
        <v>N/D</v>
      </c>
      <c r="T25" s="96" t="str">
        <f t="shared" si="0"/>
        <v>N/D</v>
      </c>
      <c r="U25" s="97" t="str">
        <f>+IF(ISERR(T25/S25*100),"N/A",T25/S25*100)</f>
        <v>N/A</v>
      </c>
      <c r="V25" s="98"/>
    </row>
    <row r="26" spans="1:23" ht="14.85" hidden="1" customHeight="1" thickTop="1" thickBot="1">
      <c r="B26" s="3" t="s">
        <v>66</v>
      </c>
      <c r="C26" s="4"/>
      <c r="D26" s="4"/>
      <c r="E26" s="4"/>
      <c r="F26" s="4"/>
      <c r="G26" s="4"/>
      <c r="H26" s="5"/>
      <c r="I26" s="5"/>
      <c r="J26" s="5"/>
      <c r="K26" s="5"/>
      <c r="L26" s="5"/>
      <c r="M26" s="5"/>
      <c r="N26" s="5"/>
      <c r="O26" s="5"/>
      <c r="P26" s="5"/>
      <c r="Q26" s="5"/>
      <c r="R26" s="5"/>
      <c r="S26" s="5"/>
      <c r="T26" s="5"/>
      <c r="U26" s="6"/>
      <c r="V26" s="65"/>
    </row>
    <row r="27" spans="1:23" ht="44.25" hidden="1" customHeight="1" thickTop="1">
      <c r="B27" s="200" t="s">
        <v>67</v>
      </c>
      <c r="C27" s="201"/>
      <c r="D27" s="201"/>
      <c r="E27" s="201"/>
      <c r="F27" s="201"/>
      <c r="G27" s="201"/>
      <c r="H27" s="201"/>
      <c r="I27" s="201"/>
      <c r="J27" s="201"/>
      <c r="K27" s="201"/>
      <c r="L27" s="201"/>
      <c r="M27" s="201"/>
      <c r="N27" s="201"/>
      <c r="O27" s="201"/>
      <c r="P27" s="201"/>
      <c r="Q27" s="201"/>
      <c r="R27" s="201"/>
      <c r="S27" s="201"/>
      <c r="T27" s="201"/>
      <c r="U27" s="202"/>
      <c r="V27" s="102"/>
    </row>
    <row r="28" spans="1:23" ht="34.5" hidden="1" customHeight="1">
      <c r="B28" s="204" t="s">
        <v>96</v>
      </c>
      <c r="C28" s="205"/>
      <c r="D28" s="205"/>
      <c r="E28" s="205"/>
      <c r="F28" s="205"/>
      <c r="G28" s="205"/>
      <c r="H28" s="205"/>
      <c r="I28" s="205"/>
      <c r="J28" s="205"/>
      <c r="K28" s="205"/>
      <c r="L28" s="205"/>
      <c r="M28" s="205"/>
      <c r="N28" s="205"/>
      <c r="O28" s="205"/>
      <c r="P28" s="205"/>
      <c r="Q28" s="205"/>
      <c r="R28" s="205"/>
      <c r="S28" s="205"/>
      <c r="T28" s="205"/>
      <c r="U28" s="206"/>
      <c r="V28" s="102"/>
    </row>
    <row r="29" spans="1:23" ht="34.5" hidden="1" customHeight="1">
      <c r="B29" s="204" t="s">
        <v>97</v>
      </c>
      <c r="C29" s="205"/>
      <c r="D29" s="205"/>
      <c r="E29" s="205"/>
      <c r="F29" s="205"/>
      <c r="G29" s="205"/>
      <c r="H29" s="205"/>
      <c r="I29" s="205"/>
      <c r="J29" s="205"/>
      <c r="K29" s="205"/>
      <c r="L29" s="205"/>
      <c r="M29" s="205"/>
      <c r="N29" s="205"/>
      <c r="O29" s="205"/>
      <c r="P29" s="205"/>
      <c r="Q29" s="205"/>
      <c r="R29" s="205"/>
      <c r="S29" s="205"/>
      <c r="T29" s="205"/>
      <c r="U29" s="206"/>
      <c r="V29" s="102"/>
    </row>
    <row r="30" spans="1:23" ht="34.5" hidden="1" customHeight="1">
      <c r="B30" s="204" t="s">
        <v>98</v>
      </c>
      <c r="C30" s="205"/>
      <c r="D30" s="205"/>
      <c r="E30" s="205"/>
      <c r="F30" s="205"/>
      <c r="G30" s="205"/>
      <c r="H30" s="205"/>
      <c r="I30" s="205"/>
      <c r="J30" s="205"/>
      <c r="K30" s="205"/>
      <c r="L30" s="205"/>
      <c r="M30" s="205"/>
      <c r="N30" s="205"/>
      <c r="O30" s="205"/>
      <c r="P30" s="205"/>
      <c r="Q30" s="205"/>
      <c r="R30" s="205"/>
      <c r="S30" s="205"/>
      <c r="T30" s="205"/>
      <c r="U30" s="206"/>
      <c r="V30" s="102"/>
    </row>
    <row r="31" spans="1:23" ht="34.5" hidden="1" customHeight="1">
      <c r="B31" s="204" t="s">
        <v>99</v>
      </c>
      <c r="C31" s="205"/>
      <c r="D31" s="205"/>
      <c r="E31" s="205"/>
      <c r="F31" s="205"/>
      <c r="G31" s="205"/>
      <c r="H31" s="205"/>
      <c r="I31" s="205"/>
      <c r="J31" s="205"/>
      <c r="K31" s="205"/>
      <c r="L31" s="205"/>
      <c r="M31" s="205"/>
      <c r="N31" s="205"/>
      <c r="O31" s="205"/>
      <c r="P31" s="205"/>
      <c r="Q31" s="205"/>
      <c r="R31" s="205"/>
      <c r="S31" s="205"/>
      <c r="T31" s="205"/>
      <c r="U31" s="206"/>
      <c r="V31" s="102"/>
    </row>
    <row r="32" spans="1:23" ht="34.5" hidden="1" customHeight="1">
      <c r="B32" s="204" t="s">
        <v>100</v>
      </c>
      <c r="C32" s="205"/>
      <c r="D32" s="205"/>
      <c r="E32" s="205"/>
      <c r="F32" s="205"/>
      <c r="G32" s="205"/>
      <c r="H32" s="205"/>
      <c r="I32" s="205"/>
      <c r="J32" s="205"/>
      <c r="K32" s="205"/>
      <c r="L32" s="205"/>
      <c r="M32" s="205"/>
      <c r="N32" s="205"/>
      <c r="O32" s="205"/>
      <c r="P32" s="205"/>
      <c r="Q32" s="205"/>
      <c r="R32" s="205"/>
      <c r="S32" s="205"/>
      <c r="T32" s="205"/>
      <c r="U32" s="206"/>
      <c r="V32" s="102"/>
    </row>
    <row r="33" spans="2:22" ht="34.5" hidden="1" customHeight="1">
      <c r="B33" s="204" t="s">
        <v>101</v>
      </c>
      <c r="C33" s="205"/>
      <c r="D33" s="205"/>
      <c r="E33" s="205"/>
      <c r="F33" s="205"/>
      <c r="G33" s="205"/>
      <c r="H33" s="205"/>
      <c r="I33" s="205"/>
      <c r="J33" s="205"/>
      <c r="K33" s="205"/>
      <c r="L33" s="205"/>
      <c r="M33" s="205"/>
      <c r="N33" s="205"/>
      <c r="O33" s="205"/>
      <c r="P33" s="205"/>
      <c r="Q33" s="205"/>
      <c r="R33" s="205"/>
      <c r="S33" s="205"/>
      <c r="T33" s="205"/>
      <c r="U33" s="206"/>
      <c r="V33" s="102"/>
    </row>
    <row r="34" spans="2:22" ht="34.5" hidden="1" customHeight="1">
      <c r="B34" s="204" t="s">
        <v>102</v>
      </c>
      <c r="C34" s="205"/>
      <c r="D34" s="205"/>
      <c r="E34" s="205"/>
      <c r="F34" s="205"/>
      <c r="G34" s="205"/>
      <c r="H34" s="205"/>
      <c r="I34" s="205"/>
      <c r="J34" s="205"/>
      <c r="K34" s="205"/>
      <c r="L34" s="205"/>
      <c r="M34" s="205"/>
      <c r="N34" s="205"/>
      <c r="O34" s="205"/>
      <c r="P34" s="205"/>
      <c r="Q34" s="205"/>
      <c r="R34" s="205"/>
      <c r="S34" s="205"/>
      <c r="T34" s="205"/>
      <c r="U34" s="206"/>
      <c r="V34" s="102"/>
    </row>
    <row r="35" spans="2:22" ht="34.5" hidden="1" customHeight="1">
      <c r="B35" s="204" t="s">
        <v>103</v>
      </c>
      <c r="C35" s="205"/>
      <c r="D35" s="205"/>
      <c r="E35" s="205"/>
      <c r="F35" s="205"/>
      <c r="G35" s="205"/>
      <c r="H35" s="205"/>
      <c r="I35" s="205"/>
      <c r="J35" s="205"/>
      <c r="K35" s="205"/>
      <c r="L35" s="205"/>
      <c r="M35" s="205"/>
      <c r="N35" s="205"/>
      <c r="O35" s="205"/>
      <c r="P35" s="205"/>
      <c r="Q35" s="205"/>
      <c r="R35" s="205"/>
      <c r="S35" s="205"/>
      <c r="T35" s="205"/>
      <c r="U35" s="206"/>
      <c r="V35" s="102"/>
    </row>
    <row r="36" spans="2:22" ht="34.5" hidden="1" customHeight="1">
      <c r="B36" s="204" t="s">
        <v>104</v>
      </c>
      <c r="C36" s="205"/>
      <c r="D36" s="205"/>
      <c r="E36" s="205"/>
      <c r="F36" s="205"/>
      <c r="G36" s="205"/>
      <c r="H36" s="205"/>
      <c r="I36" s="205"/>
      <c r="J36" s="205"/>
      <c r="K36" s="205"/>
      <c r="L36" s="205"/>
      <c r="M36" s="205"/>
      <c r="N36" s="205"/>
      <c r="O36" s="205"/>
      <c r="P36" s="205"/>
      <c r="Q36" s="205"/>
      <c r="R36" s="205"/>
      <c r="S36" s="205"/>
      <c r="T36" s="205"/>
      <c r="U36" s="206"/>
      <c r="V36" s="102"/>
    </row>
    <row r="37" spans="2:22" ht="80.25" hidden="1" customHeight="1" thickBot="1">
      <c r="B37" s="207" t="s">
        <v>105</v>
      </c>
      <c r="C37" s="208"/>
      <c r="D37" s="208"/>
      <c r="E37" s="208"/>
      <c r="F37" s="208"/>
      <c r="G37" s="208"/>
      <c r="H37" s="208"/>
      <c r="I37" s="208"/>
      <c r="J37" s="208"/>
      <c r="K37" s="208"/>
      <c r="L37" s="208"/>
      <c r="M37" s="208"/>
      <c r="N37" s="208"/>
      <c r="O37" s="208"/>
      <c r="P37" s="208"/>
      <c r="Q37" s="208"/>
      <c r="R37" s="208"/>
      <c r="S37" s="208"/>
      <c r="T37" s="208"/>
      <c r="U37" s="209"/>
      <c r="V37" s="102"/>
    </row>
  </sheetData>
  <mergeCells count="67">
    <mergeCell ref="B34:U34"/>
    <mergeCell ref="B35:U35"/>
    <mergeCell ref="B36:U36"/>
    <mergeCell ref="B37:U37"/>
    <mergeCell ref="B7:V7"/>
    <mergeCell ref="T8:V8"/>
    <mergeCell ref="V9:V10"/>
    <mergeCell ref="B28:U28"/>
    <mergeCell ref="B29:U29"/>
    <mergeCell ref="B30:U30"/>
    <mergeCell ref="B31:U31"/>
    <mergeCell ref="B32:U32"/>
    <mergeCell ref="B33:U33"/>
    <mergeCell ref="C20:H20"/>
    <mergeCell ref="I20:K20"/>
    <mergeCell ref="L20:O20"/>
    <mergeCell ref="B27:U27"/>
    <mergeCell ref="C18:H18"/>
    <mergeCell ref="I18:K18"/>
    <mergeCell ref="L18:O18"/>
    <mergeCell ref="C19:H19"/>
    <mergeCell ref="I19:K19"/>
    <mergeCell ref="L19:O19"/>
    <mergeCell ref="C17:H17"/>
    <mergeCell ref="I17:K17"/>
    <mergeCell ref="L17:O17"/>
    <mergeCell ref="B24:D24"/>
    <mergeCell ref="B25:D25"/>
    <mergeCell ref="C15:H15"/>
    <mergeCell ref="I15:K15"/>
    <mergeCell ref="L15:O15"/>
    <mergeCell ref="C16:H16"/>
    <mergeCell ref="I16:K16"/>
    <mergeCell ref="L16:O16"/>
    <mergeCell ref="C13:H13"/>
    <mergeCell ref="I13:K13"/>
    <mergeCell ref="L13:O13"/>
    <mergeCell ref="C14:H14"/>
    <mergeCell ref="I14:K14"/>
    <mergeCell ref="L14:O14"/>
    <mergeCell ref="R9:S9"/>
    <mergeCell ref="T9:T10"/>
    <mergeCell ref="U9:U10"/>
    <mergeCell ref="C12:H12"/>
    <mergeCell ref="I12:K12"/>
    <mergeCell ref="L12:O12"/>
    <mergeCell ref="L11:O11"/>
    <mergeCell ref="C6:G6"/>
    <mergeCell ref="K6:M6"/>
    <mergeCell ref="P9:P10"/>
    <mergeCell ref="Q9:Q10"/>
    <mergeCell ref="B5:U5"/>
    <mergeCell ref="B12:B20"/>
    <mergeCell ref="B1:L1"/>
    <mergeCell ref="D4:H4"/>
    <mergeCell ref="L4:O4"/>
    <mergeCell ref="Q4:R4"/>
    <mergeCell ref="T4:U4"/>
    <mergeCell ref="P6:Q6"/>
    <mergeCell ref="T6:U6"/>
    <mergeCell ref="B8:B10"/>
    <mergeCell ref="C8:H10"/>
    <mergeCell ref="I8:S8"/>
    <mergeCell ref="I9:K10"/>
    <mergeCell ref="L9:O10"/>
    <mergeCell ref="C11:H11"/>
    <mergeCell ref="I11:K11"/>
  </mergeCells>
  <printOptions horizontalCentered="1"/>
  <pageMargins left="0.78740157480314965" right="0.78740157480314965" top="0.39370078740157483" bottom="0.39370078740157483" header="0" footer="0.39370078740157483"/>
  <pageSetup scale="4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6"/>
  <sheetViews>
    <sheetView view="pageBreakPreview" topLeftCell="A3" zoomScale="80" zoomScaleNormal="80" zoomScaleSheetLayoutView="80" workbookViewId="0">
      <selection activeCell="I13" sqref="I13:K13"/>
    </sheetView>
  </sheetViews>
  <sheetFormatPr baseColWidth="10" defaultColWidth="11.42578125" defaultRowHeight="12.75"/>
  <cols>
    <col min="1" max="1" width="4" style="71" customWidth="1"/>
    <col min="2" max="2" width="15.7109375" style="71" customWidth="1"/>
    <col min="3" max="3" width="6.7109375" style="71" customWidth="1"/>
    <col min="4" max="4" width="9.85546875" style="71" customWidth="1"/>
    <col min="5" max="5" width="11.140625" style="71" customWidth="1"/>
    <col min="6" max="6" width="5.140625" style="71" customWidth="1"/>
    <col min="7" max="7" width="0.28515625" style="71" customWidth="1"/>
    <col min="8" max="8" width="2.5703125" style="71" customWidth="1"/>
    <col min="9" max="9" width="7.5703125" style="71" customWidth="1"/>
    <col min="10" max="10" width="9" style="71" customWidth="1"/>
    <col min="11" max="11" width="10.85546875" style="71" customWidth="1"/>
    <col min="12" max="12" width="8.85546875" style="71" hidden="1" customWidth="1"/>
    <col min="13" max="13" width="7" style="71" hidden="1" customWidth="1"/>
    <col min="14" max="14" width="9.42578125" style="71" hidden="1" customWidth="1"/>
    <col min="15" max="15" width="12.7109375" style="71" hidden="1" customWidth="1"/>
    <col min="16" max="16" width="13.28515625" style="71" hidden="1" customWidth="1"/>
    <col min="17" max="17" width="16.7109375" style="71" customWidth="1"/>
    <col min="18" max="18" width="10.28515625" style="71" customWidth="1"/>
    <col min="19" max="19" width="14.85546875" style="71" customWidth="1"/>
    <col min="20" max="20" width="12.28515625" style="71" customWidth="1"/>
    <col min="21" max="21" width="11.85546875" style="71" customWidth="1"/>
    <col min="22" max="22" width="74.7109375" style="71" customWidth="1"/>
    <col min="23" max="23" width="13.140625" style="71" customWidth="1"/>
    <col min="24" max="24" width="12.28515625" style="71" customWidth="1"/>
    <col min="25" max="25" width="9.7109375" style="71" customWidth="1"/>
    <col min="26" max="26" width="10" style="71" customWidth="1"/>
    <col min="27" max="27" width="11" style="71" customWidth="1"/>
    <col min="28" max="30" width="11.42578125" style="71"/>
    <col min="31" max="31" width="17.5703125" style="71" customWidth="1"/>
    <col min="32" max="16384" width="11.42578125" style="71"/>
  </cols>
  <sheetData>
    <row r="1" spans="1:35" s="67" customFormat="1" ht="48" hidden="1" customHeight="1">
      <c r="A1" s="1"/>
      <c r="B1" s="218" t="s">
        <v>0</v>
      </c>
      <c r="C1" s="219"/>
      <c r="D1" s="219"/>
      <c r="E1" s="219"/>
      <c r="F1" s="219"/>
      <c r="G1" s="219"/>
      <c r="H1" s="219"/>
      <c r="I1" s="219"/>
      <c r="J1" s="219"/>
      <c r="K1" s="219"/>
      <c r="L1" s="219"/>
      <c r="M1" s="119" t="s">
        <v>1</v>
      </c>
      <c r="N1" s="119"/>
      <c r="O1" s="119"/>
      <c r="P1" s="120"/>
      <c r="Q1" s="120"/>
      <c r="R1" s="120"/>
      <c r="S1" s="121"/>
      <c r="T1" s="121"/>
      <c r="U1" s="121"/>
      <c r="V1" s="122"/>
      <c r="Z1" s="68"/>
      <c r="AA1" s="68"/>
      <c r="AB1" s="69"/>
      <c r="AI1" s="70"/>
    </row>
    <row r="2" spans="1:35" ht="13.5" hidden="1" customHeight="1" thickBot="1">
      <c r="B2" s="123"/>
      <c r="C2" s="105"/>
      <c r="D2" s="105"/>
      <c r="E2" s="105"/>
      <c r="F2" s="105"/>
      <c r="G2" s="105"/>
      <c r="H2" s="105"/>
      <c r="I2" s="105"/>
      <c r="J2" s="105"/>
      <c r="K2" s="105"/>
      <c r="L2" s="105"/>
      <c r="M2" s="105"/>
      <c r="N2" s="105"/>
      <c r="O2" s="105"/>
      <c r="P2" s="105"/>
      <c r="Q2" s="105"/>
      <c r="R2" s="105"/>
      <c r="S2" s="105"/>
      <c r="T2" s="105"/>
      <c r="U2" s="105"/>
      <c r="V2" s="124"/>
    </row>
    <row r="3" spans="1:35" ht="14.25" thickTop="1" thickBot="1">
      <c r="B3" s="125" t="s">
        <v>2</v>
      </c>
      <c r="C3" s="4"/>
      <c r="D3" s="4"/>
      <c r="E3" s="4"/>
      <c r="F3" s="4"/>
      <c r="G3" s="4"/>
      <c r="H3" s="5"/>
      <c r="I3" s="5"/>
      <c r="J3" s="5"/>
      <c r="K3" s="5"/>
      <c r="L3" s="5"/>
      <c r="M3" s="5"/>
      <c r="N3" s="5"/>
      <c r="O3" s="5"/>
      <c r="P3" s="5"/>
      <c r="Q3" s="5"/>
      <c r="R3" s="5"/>
      <c r="S3" s="5"/>
      <c r="T3" s="5"/>
      <c r="U3" s="6"/>
      <c r="V3" s="126"/>
    </row>
    <row r="4" spans="1:35" ht="26.25" thickTop="1">
      <c r="B4" s="127" t="s">
        <v>3</v>
      </c>
      <c r="C4" s="73" t="s">
        <v>106</v>
      </c>
      <c r="D4" s="183" t="s">
        <v>107</v>
      </c>
      <c r="E4" s="183"/>
      <c r="F4" s="183"/>
      <c r="G4" s="183"/>
      <c r="H4" s="183"/>
      <c r="I4" s="74"/>
      <c r="J4" s="75" t="s">
        <v>6</v>
      </c>
      <c r="K4" s="76" t="s">
        <v>7</v>
      </c>
      <c r="L4" s="184" t="s">
        <v>8</v>
      </c>
      <c r="M4" s="184"/>
      <c r="N4" s="184"/>
      <c r="O4" s="184"/>
      <c r="P4" s="75" t="s">
        <v>9</v>
      </c>
      <c r="Q4" s="184" t="s">
        <v>10</v>
      </c>
      <c r="R4" s="184"/>
      <c r="S4" s="75" t="s">
        <v>11</v>
      </c>
      <c r="T4" s="184" t="s">
        <v>12</v>
      </c>
      <c r="U4" s="185"/>
      <c r="V4" s="128"/>
    </row>
    <row r="5" spans="1:35" ht="15.75">
      <c r="B5" s="217" t="s">
        <v>13</v>
      </c>
      <c r="C5" s="177"/>
      <c r="D5" s="177"/>
      <c r="E5" s="177"/>
      <c r="F5" s="177"/>
      <c r="G5" s="177"/>
      <c r="H5" s="177"/>
      <c r="I5" s="177"/>
      <c r="J5" s="177"/>
      <c r="K5" s="177"/>
      <c r="L5" s="177"/>
      <c r="M5" s="177"/>
      <c r="N5" s="177"/>
      <c r="O5" s="177"/>
      <c r="P5" s="177"/>
      <c r="Q5" s="177"/>
      <c r="R5" s="177"/>
      <c r="S5" s="177"/>
      <c r="T5" s="177"/>
      <c r="U5" s="178"/>
      <c r="V5" s="129"/>
    </row>
    <row r="6" spans="1:35" ht="26.25" thickBot="1">
      <c r="B6" s="142" t="s">
        <v>14</v>
      </c>
      <c r="C6" s="184" t="s">
        <v>15</v>
      </c>
      <c r="D6" s="184"/>
      <c r="E6" s="184"/>
      <c r="F6" s="184"/>
      <c r="G6" s="184"/>
      <c r="H6" s="104"/>
      <c r="I6" s="104"/>
      <c r="J6" s="104" t="s">
        <v>16</v>
      </c>
      <c r="K6" s="184" t="s">
        <v>17</v>
      </c>
      <c r="L6" s="184"/>
      <c r="M6" s="184"/>
      <c r="N6" s="105"/>
      <c r="O6" s="75" t="s">
        <v>18</v>
      </c>
      <c r="P6" s="184" t="s">
        <v>19</v>
      </c>
      <c r="Q6" s="184"/>
      <c r="R6" s="106"/>
      <c r="S6" s="75" t="s">
        <v>20</v>
      </c>
      <c r="T6" s="184" t="s">
        <v>21</v>
      </c>
      <c r="U6" s="185"/>
      <c r="V6" s="128"/>
    </row>
    <row r="7" spans="1:35" ht="33.75" customHeight="1" thickTop="1" thickBot="1">
      <c r="B7" s="230" t="s">
        <v>22</v>
      </c>
      <c r="C7" s="231"/>
      <c r="D7" s="231"/>
      <c r="E7" s="231"/>
      <c r="F7" s="231"/>
      <c r="G7" s="231"/>
      <c r="H7" s="231"/>
      <c r="I7" s="231"/>
      <c r="J7" s="231"/>
      <c r="K7" s="231"/>
      <c r="L7" s="231"/>
      <c r="M7" s="231"/>
      <c r="N7" s="231"/>
      <c r="O7" s="231"/>
      <c r="P7" s="231"/>
      <c r="Q7" s="231"/>
      <c r="R7" s="231"/>
      <c r="S7" s="231"/>
      <c r="T7" s="231"/>
      <c r="U7" s="231"/>
      <c r="V7" s="232"/>
    </row>
    <row r="8" spans="1:35" ht="24.75" customHeight="1">
      <c r="B8" s="220" t="s">
        <v>23</v>
      </c>
      <c r="C8" s="171" t="s">
        <v>24</v>
      </c>
      <c r="D8" s="172"/>
      <c r="E8" s="172"/>
      <c r="F8" s="172"/>
      <c r="G8" s="172"/>
      <c r="H8" s="173"/>
      <c r="I8" s="143" t="s">
        <v>25</v>
      </c>
      <c r="J8" s="144"/>
      <c r="K8" s="144"/>
      <c r="L8" s="144"/>
      <c r="M8" s="144"/>
      <c r="N8" s="144"/>
      <c r="O8" s="144"/>
      <c r="P8" s="144"/>
      <c r="Q8" s="144"/>
      <c r="R8" s="144"/>
      <c r="S8" s="144"/>
      <c r="T8" s="156" t="s">
        <v>26</v>
      </c>
      <c r="U8" s="144"/>
      <c r="V8" s="233"/>
    </row>
    <row r="9" spans="1:35" ht="33.75" customHeight="1">
      <c r="B9" s="221"/>
      <c r="C9" s="169"/>
      <c r="D9" s="165"/>
      <c r="E9" s="165"/>
      <c r="F9" s="165"/>
      <c r="G9" s="165"/>
      <c r="H9" s="166"/>
      <c r="I9" s="145" t="s">
        <v>27</v>
      </c>
      <c r="J9" s="146"/>
      <c r="K9" s="146"/>
      <c r="L9" s="146" t="s">
        <v>28</v>
      </c>
      <c r="M9" s="146"/>
      <c r="N9" s="146"/>
      <c r="O9" s="146"/>
      <c r="P9" s="146" t="s">
        <v>29</v>
      </c>
      <c r="Q9" s="163" t="s">
        <v>30</v>
      </c>
      <c r="R9" s="165" t="s">
        <v>31</v>
      </c>
      <c r="S9" s="166"/>
      <c r="T9" s="163" t="s">
        <v>32</v>
      </c>
      <c r="U9" s="158" t="s">
        <v>33</v>
      </c>
      <c r="V9" s="234" t="s">
        <v>127</v>
      </c>
    </row>
    <row r="10" spans="1:35" ht="46.5" customHeight="1" thickBot="1">
      <c r="B10" s="222"/>
      <c r="C10" s="223"/>
      <c r="D10" s="224"/>
      <c r="E10" s="224"/>
      <c r="F10" s="224"/>
      <c r="G10" s="224"/>
      <c r="H10" s="225"/>
      <c r="I10" s="226"/>
      <c r="J10" s="224"/>
      <c r="K10" s="224"/>
      <c r="L10" s="224"/>
      <c r="M10" s="224"/>
      <c r="N10" s="224"/>
      <c r="O10" s="224"/>
      <c r="P10" s="224"/>
      <c r="Q10" s="227"/>
      <c r="R10" s="141" t="s">
        <v>34</v>
      </c>
      <c r="S10" s="141" t="s">
        <v>35</v>
      </c>
      <c r="T10" s="227"/>
      <c r="U10" s="228"/>
      <c r="V10" s="235"/>
    </row>
    <row r="11" spans="1:35" ht="104.25" customHeight="1" thickTop="1" thickBot="1">
      <c r="A11" s="79"/>
      <c r="B11" s="138" t="s">
        <v>36</v>
      </c>
      <c r="C11" s="190" t="s">
        <v>108</v>
      </c>
      <c r="D11" s="190"/>
      <c r="E11" s="190"/>
      <c r="F11" s="190"/>
      <c r="G11" s="190"/>
      <c r="H11" s="190"/>
      <c r="I11" s="229" t="s">
        <v>109</v>
      </c>
      <c r="J11" s="229"/>
      <c r="K11" s="229"/>
      <c r="L11" s="190" t="s">
        <v>110</v>
      </c>
      <c r="M11" s="190"/>
      <c r="N11" s="190"/>
      <c r="O11" s="190"/>
      <c r="P11" s="87" t="s">
        <v>111</v>
      </c>
      <c r="Q11" s="139" t="s">
        <v>112</v>
      </c>
      <c r="R11" s="140">
        <v>136402</v>
      </c>
      <c r="S11" s="140">
        <v>35435</v>
      </c>
      <c r="T11" s="140">
        <v>29758</v>
      </c>
      <c r="U11" s="91">
        <f>IF(ISERR(T11/S11*100),"N/A",T11/S11*100)</f>
        <v>83.979116692535626</v>
      </c>
      <c r="V11" s="131" t="s">
        <v>137</v>
      </c>
    </row>
    <row r="12" spans="1:35" ht="75" customHeight="1" thickTop="1" thickBot="1">
      <c r="A12" s="79"/>
      <c r="B12" s="130" t="s">
        <v>42</v>
      </c>
      <c r="C12" s="195" t="s">
        <v>113</v>
      </c>
      <c r="D12" s="195"/>
      <c r="E12" s="195"/>
      <c r="F12" s="195"/>
      <c r="G12" s="195"/>
      <c r="H12" s="195"/>
      <c r="I12" s="195" t="s">
        <v>114</v>
      </c>
      <c r="J12" s="195"/>
      <c r="K12" s="195"/>
      <c r="L12" s="195" t="s">
        <v>115</v>
      </c>
      <c r="M12" s="195"/>
      <c r="N12" s="195"/>
      <c r="O12" s="195"/>
      <c r="P12" s="80" t="s">
        <v>39</v>
      </c>
      <c r="Q12" s="80" t="s">
        <v>49</v>
      </c>
      <c r="R12" s="80">
        <v>0.01</v>
      </c>
      <c r="S12" s="80" t="s">
        <v>41</v>
      </c>
      <c r="T12" s="80" t="s">
        <v>41</v>
      </c>
      <c r="U12" s="81" t="str">
        <f>IF(ISERR((S12-T12)*100/S12+100),"N/A",(S12-T12)*100/S12+100)</f>
        <v>N/A</v>
      </c>
      <c r="V12" s="132" t="s">
        <v>41</v>
      </c>
    </row>
    <row r="13" spans="1:35" ht="75" customHeight="1" thickTop="1" thickBot="1">
      <c r="A13" s="79"/>
      <c r="B13" s="130" t="s">
        <v>46</v>
      </c>
      <c r="C13" s="195" t="s">
        <v>116</v>
      </c>
      <c r="D13" s="195"/>
      <c r="E13" s="195"/>
      <c r="F13" s="195"/>
      <c r="G13" s="195"/>
      <c r="H13" s="195"/>
      <c r="I13" s="239" t="s">
        <v>117</v>
      </c>
      <c r="J13" s="239"/>
      <c r="K13" s="239"/>
      <c r="L13" s="195" t="s">
        <v>118</v>
      </c>
      <c r="M13" s="195"/>
      <c r="N13" s="195"/>
      <c r="O13" s="195"/>
      <c r="P13" s="80" t="s">
        <v>39</v>
      </c>
      <c r="Q13" s="80" t="s">
        <v>92</v>
      </c>
      <c r="R13" s="80">
        <v>0</v>
      </c>
      <c r="S13" s="80" t="s">
        <v>41</v>
      </c>
      <c r="T13" s="80" t="s">
        <v>41</v>
      </c>
      <c r="U13" s="81" t="str">
        <f>IF(ISERR(T13/S13*100),"N/A",T13/S13*100)</f>
        <v>N/A</v>
      </c>
      <c r="V13" s="133" t="s">
        <v>41</v>
      </c>
    </row>
    <row r="14" spans="1:35" ht="154.5" customHeight="1" thickTop="1" thickBot="1">
      <c r="A14" s="79"/>
      <c r="B14" s="134" t="s">
        <v>50</v>
      </c>
      <c r="C14" s="236" t="s">
        <v>119</v>
      </c>
      <c r="D14" s="236"/>
      <c r="E14" s="236"/>
      <c r="F14" s="236"/>
      <c r="G14" s="236"/>
      <c r="H14" s="236"/>
      <c r="I14" s="236" t="s">
        <v>120</v>
      </c>
      <c r="J14" s="236"/>
      <c r="K14" s="236"/>
      <c r="L14" s="236" t="s">
        <v>121</v>
      </c>
      <c r="M14" s="236"/>
      <c r="N14" s="236"/>
      <c r="O14" s="236"/>
      <c r="P14" s="135" t="s">
        <v>39</v>
      </c>
      <c r="Q14" s="135" t="s">
        <v>122</v>
      </c>
      <c r="R14" s="135">
        <v>100</v>
      </c>
      <c r="S14" s="135">
        <v>25</v>
      </c>
      <c r="T14" s="135">
        <v>0</v>
      </c>
      <c r="U14" s="136">
        <f>IF(ISERR(T14/S14*100),"N/A",T14/S14*100)</f>
        <v>0</v>
      </c>
      <c r="V14" s="137" t="s">
        <v>138</v>
      </c>
    </row>
    <row r="15" spans="1:35" ht="22.5" hidden="1" customHeight="1" thickTop="1" thickBot="1">
      <c r="B15" s="107" t="s">
        <v>57</v>
      </c>
      <c r="C15" s="108"/>
      <c r="D15" s="108"/>
      <c r="E15" s="108"/>
      <c r="F15" s="108"/>
      <c r="G15" s="108"/>
      <c r="H15" s="109"/>
      <c r="I15" s="109"/>
      <c r="J15" s="109"/>
      <c r="K15" s="109"/>
      <c r="L15" s="109"/>
      <c r="M15" s="109"/>
      <c r="N15" s="109"/>
      <c r="O15" s="109"/>
      <c r="P15" s="109"/>
      <c r="Q15" s="109"/>
      <c r="R15" s="109"/>
      <c r="S15" s="109"/>
      <c r="T15" s="109"/>
      <c r="U15" s="110"/>
      <c r="V15" s="65"/>
      <c r="W15" s="92"/>
    </row>
    <row r="16" spans="1:35" ht="26.25" hidden="1" customHeight="1" thickTop="1">
      <c r="B16" s="7"/>
      <c r="C16" s="8"/>
      <c r="D16" s="8"/>
      <c r="E16" s="8"/>
      <c r="F16" s="8"/>
      <c r="G16" s="8"/>
      <c r="H16" s="9"/>
      <c r="I16" s="9"/>
      <c r="J16" s="9"/>
      <c r="K16" s="9"/>
      <c r="L16" s="9"/>
      <c r="M16" s="9"/>
      <c r="N16" s="9"/>
      <c r="O16" s="9"/>
      <c r="P16" s="10"/>
      <c r="Q16" s="11"/>
      <c r="R16" s="12" t="s">
        <v>58</v>
      </c>
      <c r="S16" s="13" t="s">
        <v>59</v>
      </c>
      <c r="T16" s="12" t="s">
        <v>60</v>
      </c>
      <c r="U16" s="13" t="s">
        <v>61</v>
      </c>
      <c r="V16" s="66"/>
    </row>
    <row r="17" spans="2:22" ht="26.25" hidden="1" customHeight="1" thickBot="1">
      <c r="B17" s="14"/>
      <c r="C17" s="15"/>
      <c r="D17" s="15"/>
      <c r="E17" s="15"/>
      <c r="F17" s="15"/>
      <c r="G17" s="15"/>
      <c r="H17" s="16"/>
      <c r="I17" s="16"/>
      <c r="J17" s="16"/>
      <c r="K17" s="16"/>
      <c r="L17" s="16"/>
      <c r="M17" s="16"/>
      <c r="N17" s="16"/>
      <c r="O17" s="16"/>
      <c r="P17" s="17"/>
      <c r="Q17" s="18"/>
      <c r="R17" s="19" t="s">
        <v>62</v>
      </c>
      <c r="S17" s="18" t="s">
        <v>62</v>
      </c>
      <c r="T17" s="18" t="s">
        <v>62</v>
      </c>
      <c r="U17" s="18" t="s">
        <v>63</v>
      </c>
      <c r="V17" s="66"/>
    </row>
    <row r="18" spans="2:22" ht="13.5" hidden="1" customHeight="1" thickBot="1">
      <c r="B18" s="196" t="s">
        <v>64</v>
      </c>
      <c r="C18" s="197"/>
      <c r="D18" s="197"/>
      <c r="E18" s="93"/>
      <c r="F18" s="93"/>
      <c r="G18" s="93"/>
      <c r="H18" s="94"/>
      <c r="I18" s="94"/>
      <c r="J18" s="94"/>
      <c r="K18" s="94"/>
      <c r="L18" s="94"/>
      <c r="M18" s="94"/>
      <c r="N18" s="94"/>
      <c r="O18" s="94"/>
      <c r="P18" s="95"/>
      <c r="Q18" s="95"/>
      <c r="R18" s="96" t="str">
        <f t="shared" ref="R18:T19" si="0">"N/D"</f>
        <v>N/D</v>
      </c>
      <c r="S18" s="96" t="str">
        <f t="shared" si="0"/>
        <v>N/D</v>
      </c>
      <c r="T18" s="96" t="str">
        <f t="shared" si="0"/>
        <v>N/D</v>
      </c>
      <c r="U18" s="97" t="str">
        <f>+IF(ISERR(T18/S18*100),"N/A",T18/S18*100)</f>
        <v>N/A</v>
      </c>
      <c r="V18" s="98"/>
    </row>
    <row r="19" spans="2:22" ht="13.5" hidden="1" customHeight="1" thickBot="1">
      <c r="B19" s="198" t="s">
        <v>65</v>
      </c>
      <c r="C19" s="199"/>
      <c r="D19" s="199"/>
      <c r="E19" s="99"/>
      <c r="F19" s="99"/>
      <c r="G19" s="99"/>
      <c r="H19" s="100"/>
      <c r="I19" s="100"/>
      <c r="J19" s="100"/>
      <c r="K19" s="100"/>
      <c r="L19" s="100"/>
      <c r="M19" s="100"/>
      <c r="N19" s="100"/>
      <c r="O19" s="100"/>
      <c r="P19" s="101"/>
      <c r="Q19" s="101"/>
      <c r="R19" s="96" t="str">
        <f t="shared" si="0"/>
        <v>N/D</v>
      </c>
      <c r="S19" s="96" t="str">
        <f t="shared" si="0"/>
        <v>N/D</v>
      </c>
      <c r="T19" s="96" t="str">
        <f t="shared" si="0"/>
        <v>N/D</v>
      </c>
      <c r="U19" s="97" t="str">
        <f>+IF(ISERR(T19/S19*100),"N/A",T19/S19*100)</f>
        <v>N/A</v>
      </c>
      <c r="V19" s="98"/>
    </row>
    <row r="20" spans="2:22" ht="14.85" hidden="1" customHeight="1" thickTop="1" thickBot="1">
      <c r="B20" s="3" t="s">
        <v>66</v>
      </c>
      <c r="C20" s="4"/>
      <c r="D20" s="4"/>
      <c r="E20" s="4"/>
      <c r="F20" s="4"/>
      <c r="G20" s="4"/>
      <c r="H20" s="5"/>
      <c r="I20" s="5"/>
      <c r="J20" s="5"/>
      <c r="K20" s="5"/>
      <c r="L20" s="5"/>
      <c r="M20" s="5"/>
      <c r="N20" s="5"/>
      <c r="O20" s="5"/>
      <c r="P20" s="5"/>
      <c r="Q20" s="5"/>
      <c r="R20" s="5"/>
      <c r="S20" s="5"/>
      <c r="T20" s="5"/>
      <c r="U20" s="6"/>
      <c r="V20" s="65"/>
    </row>
    <row r="21" spans="2:22" ht="44.25" hidden="1" customHeight="1" thickTop="1">
      <c r="B21" s="200" t="s">
        <v>67</v>
      </c>
      <c r="C21" s="201"/>
      <c r="D21" s="201"/>
      <c r="E21" s="201"/>
      <c r="F21" s="201"/>
      <c r="G21" s="201"/>
      <c r="H21" s="201"/>
      <c r="I21" s="201"/>
      <c r="J21" s="201"/>
      <c r="K21" s="201"/>
      <c r="L21" s="201"/>
      <c r="M21" s="201"/>
      <c r="N21" s="201"/>
      <c r="O21" s="201"/>
      <c r="P21" s="201"/>
      <c r="Q21" s="201"/>
      <c r="R21" s="201"/>
      <c r="S21" s="201"/>
      <c r="T21" s="201"/>
      <c r="U21" s="202"/>
      <c r="V21" s="102"/>
    </row>
    <row r="22" spans="2:22" ht="45" hidden="1" customHeight="1">
      <c r="B22" s="204" t="s">
        <v>123</v>
      </c>
      <c r="C22" s="205"/>
      <c r="D22" s="205"/>
      <c r="E22" s="205"/>
      <c r="F22" s="205"/>
      <c r="G22" s="205"/>
      <c r="H22" s="205"/>
      <c r="I22" s="205"/>
      <c r="J22" s="205"/>
      <c r="K22" s="205"/>
      <c r="L22" s="205"/>
      <c r="M22" s="205"/>
      <c r="N22" s="205"/>
      <c r="O22" s="205"/>
      <c r="P22" s="205"/>
      <c r="Q22" s="205"/>
      <c r="R22" s="205"/>
      <c r="S22" s="205"/>
      <c r="T22" s="205"/>
      <c r="U22" s="206"/>
      <c r="V22" s="102"/>
    </row>
    <row r="23" spans="2:22" ht="34.5" hidden="1" customHeight="1">
      <c r="B23" s="204" t="s">
        <v>124</v>
      </c>
      <c r="C23" s="205"/>
      <c r="D23" s="205"/>
      <c r="E23" s="205"/>
      <c r="F23" s="205"/>
      <c r="G23" s="205"/>
      <c r="H23" s="205"/>
      <c r="I23" s="205"/>
      <c r="J23" s="205"/>
      <c r="K23" s="205"/>
      <c r="L23" s="205"/>
      <c r="M23" s="205"/>
      <c r="N23" s="205"/>
      <c r="O23" s="205"/>
      <c r="P23" s="205"/>
      <c r="Q23" s="205"/>
      <c r="R23" s="205"/>
      <c r="S23" s="205"/>
      <c r="T23" s="205"/>
      <c r="U23" s="206"/>
      <c r="V23" s="102"/>
    </row>
    <row r="24" spans="2:22" ht="34.5" hidden="1" customHeight="1">
      <c r="B24" s="204" t="s">
        <v>125</v>
      </c>
      <c r="C24" s="205"/>
      <c r="D24" s="205"/>
      <c r="E24" s="205"/>
      <c r="F24" s="205"/>
      <c r="G24" s="205"/>
      <c r="H24" s="205"/>
      <c r="I24" s="205"/>
      <c r="J24" s="205"/>
      <c r="K24" s="205"/>
      <c r="L24" s="205"/>
      <c r="M24" s="205"/>
      <c r="N24" s="205"/>
      <c r="O24" s="205"/>
      <c r="P24" s="205"/>
      <c r="Q24" s="205"/>
      <c r="R24" s="205"/>
      <c r="S24" s="205"/>
      <c r="T24" s="205"/>
      <c r="U24" s="206"/>
      <c r="V24" s="102"/>
    </row>
    <row r="25" spans="2:22" ht="66.2" hidden="1" customHeight="1" thickBot="1">
      <c r="B25" s="207" t="s">
        <v>126</v>
      </c>
      <c r="C25" s="208"/>
      <c r="D25" s="208"/>
      <c r="E25" s="208"/>
      <c r="F25" s="208"/>
      <c r="G25" s="208"/>
      <c r="H25" s="208"/>
      <c r="I25" s="208"/>
      <c r="J25" s="208"/>
      <c r="K25" s="208"/>
      <c r="L25" s="208"/>
      <c r="M25" s="208"/>
      <c r="N25" s="208"/>
      <c r="O25" s="208"/>
      <c r="P25" s="208"/>
      <c r="Q25" s="208"/>
      <c r="R25" s="208"/>
      <c r="S25" s="208"/>
      <c r="T25" s="208"/>
      <c r="U25" s="209"/>
      <c r="V25" s="102"/>
    </row>
    <row r="26" spans="2:22" ht="13.5" thickTop="1"/>
  </sheetData>
  <mergeCells count="42">
    <mergeCell ref="B22:U22"/>
    <mergeCell ref="B23:U23"/>
    <mergeCell ref="B24:U24"/>
    <mergeCell ref="B25:U25"/>
    <mergeCell ref="B7:V7"/>
    <mergeCell ref="T8:V8"/>
    <mergeCell ref="V9:V10"/>
    <mergeCell ref="C14:H14"/>
    <mergeCell ref="I14:K14"/>
    <mergeCell ref="L14:O14"/>
    <mergeCell ref="B18:D18"/>
    <mergeCell ref="B19:D19"/>
    <mergeCell ref="B21:U21"/>
    <mergeCell ref="C12:H12"/>
    <mergeCell ref="I12:K12"/>
    <mergeCell ref="L12:O12"/>
    <mergeCell ref="C11:H11"/>
    <mergeCell ref="I11:K11"/>
    <mergeCell ref="L11:O11"/>
    <mergeCell ref="C13:H13"/>
    <mergeCell ref="I13:K13"/>
    <mergeCell ref="L13:O13"/>
    <mergeCell ref="C6:G6"/>
    <mergeCell ref="K6:M6"/>
    <mergeCell ref="P6:Q6"/>
    <mergeCell ref="T6:U6"/>
    <mergeCell ref="B8:B10"/>
    <mergeCell ref="C8:H10"/>
    <mergeCell ref="I8:S8"/>
    <mergeCell ref="I9:K10"/>
    <mergeCell ref="L9:O10"/>
    <mergeCell ref="R9:S9"/>
    <mergeCell ref="T9:T10"/>
    <mergeCell ref="U9:U10"/>
    <mergeCell ref="P9:P10"/>
    <mergeCell ref="Q9:Q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9 E027</vt:lpstr>
      <vt:lpstr>9 K005</vt:lpstr>
      <vt:lpstr>9 K027</vt:lpstr>
      <vt:lpstr>'9 E027'!Área_de_impresión</vt:lpstr>
      <vt:lpstr>'9 E027'!Títulos_a_imprimir</vt:lpstr>
      <vt:lpstr>'9 K005'!Títulos_a_imprimir</vt:lpstr>
      <vt:lpstr>'9 K027'!Títulos_a_imprimir</vt:lpstr>
    </vt:vector>
  </TitlesOfParts>
  <Company>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cp:lastPrinted>2024-04-30T23:59:41Z</cp:lastPrinted>
  <dcterms:created xsi:type="dcterms:W3CDTF">2024-04-29T22:04:34Z</dcterms:created>
  <dcterms:modified xsi:type="dcterms:W3CDTF">2024-06-04T18:57:30Z</dcterms:modified>
</cp:coreProperties>
</file>